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75" windowWidth="22485" windowHeight="12585" activeTab="1"/>
  </bookViews>
  <sheets>
    <sheet name="Лист1" sheetId="1" r:id="rId1"/>
    <sheet name="ЦЗН" sheetId="2" r:id="rId2"/>
  </sheets>
  <definedNames>
    <definedName name="_xlnm.Print_Area" localSheetId="0">'Лист1'!$A$1:$U$87</definedName>
    <definedName name="_xlnm.Print_Area" localSheetId="1">'ЦЗН'!$A$1:$U$66</definedName>
  </definedNames>
  <calcPr fullCalcOnLoad="1"/>
</workbook>
</file>

<file path=xl/sharedStrings.xml><?xml version="1.0" encoding="utf-8"?>
<sst xmlns="http://schemas.openxmlformats.org/spreadsheetml/2006/main" count="178" uniqueCount="84">
  <si>
    <t>Приложение 12</t>
  </si>
  <si>
    <t>к Порядку разработки, реализации</t>
  </si>
  <si>
    <t>и оценки эффективности государственных</t>
  </si>
  <si>
    <t>программ Ненецкого автономного</t>
  </si>
  <si>
    <t>округа, утвержденному</t>
  </si>
  <si>
    <t>постановлением администрации</t>
  </si>
  <si>
    <t>Ненецкого автономного округа</t>
  </si>
  <si>
    <t>от 23.07.2014 N 267-п</t>
  </si>
  <si>
    <t>в тыс.рублей</t>
  </si>
  <si>
    <t>Наименование мероприятий</t>
  </si>
  <si>
    <t>Срок начала реализации мероприятия</t>
  </si>
  <si>
    <t>Срок окончания реализации мероприятия</t>
  </si>
  <si>
    <t>Объем финансирования государственной программы (тыс. руб.)</t>
  </si>
  <si>
    <t>Кассовое исполнение</t>
  </si>
  <si>
    <t>Фактическое исполнение</t>
  </si>
  <si>
    <t xml:space="preserve">Всего </t>
  </si>
  <si>
    <t>в том числе:</t>
  </si>
  <si>
    <t>Всего</t>
  </si>
  <si>
    <t>% кассового исполнения средств окружного бюджета в отчетном периоде по отношению к запланированному в отчетном периоде</t>
  </si>
  <si>
    <t>% фактического освоения средств окружного бюджета в отчетном периоде по отношению к кассовому исполнению окружного бюджета</t>
  </si>
  <si>
    <t>окружной бюджет</t>
  </si>
  <si>
    <t>федеральный бюджет</t>
  </si>
  <si>
    <t>местные бюджеты</t>
  </si>
  <si>
    <t>иные источники</t>
  </si>
  <si>
    <t>Запланировано</t>
  </si>
  <si>
    <t>Сведения о результатах использования бюджетных ассигнований окружного бюджета и иных средств на реализацию государственной программы Ненецкого автономного округа</t>
  </si>
  <si>
    <t>(указать наименование государственной программы)</t>
  </si>
  <si>
    <t>Оценка степени соответствия запланированному уровню затрат и эффективности использования средств окружного бюджета и иных источников ресурсного обеспечения (запланировано/освоено) (в соответствии с Методикой оценки эффективности реализации государственных программ Ненецкого автономного округа), в %</t>
  </si>
  <si>
    <t>Всего по государственной программе:</t>
  </si>
  <si>
    <t>Обеспечение неисполненных расходных обязательств по состоянию на 01.01.2017</t>
  </si>
  <si>
    <r>
      <t xml:space="preserve"> за 20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 xml:space="preserve"> год</t>
    </r>
  </si>
  <si>
    <t xml:space="preserve">"Старшее поколение Ненецкого автономного округа на 2017 - 2020 годы" </t>
  </si>
  <si>
    <t>Подпрограмма 1 "Проведение мероприятий, направленных на активизацию деятельности, укрепление здоровья граждан старшего поколения, мероприятий по преемственности поколений и укрепления семейных ценностей"</t>
  </si>
  <si>
    <t>Основное мероприятие 1 "Методическая и информационная поддержка мероприятий"</t>
  </si>
  <si>
    <t>Основное мероприятие 1 "Повышение качества жизни пожилых людей Ненецкого автономного округа</t>
  </si>
  <si>
    <t>Подпрограмма 2 "Повышение качества жизни старшего поколения Ненецкого автономного округа"</t>
  </si>
  <si>
    <t>Основное мероприятие 2 "Проведение мероприятий, направленных на активизацию деятельности, укрепление здоровья граждан старшего поколения"</t>
  </si>
  <si>
    <t>Основное мероприятие 3 "Укрепление института семьи, возрождение и сохранение духовно-нравственных традиций семейных отношений"</t>
  </si>
  <si>
    <t>Основное мероприятие 4 "Приоритетные социально значимые мероприятия в сфере социальной политики Ненецкого автономного округа"</t>
  </si>
  <si>
    <t>Социальные программы субъектов Российской Федерации, связанные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</si>
  <si>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Организация  работы Университета пожилых людей</t>
  </si>
  <si>
    <t>Организация чествования победителей конкурса "Золотое перо НАО"</t>
  </si>
  <si>
    <t>Организация физкультурно-оздоровительных мероприятий  и спортивно-массовая работа среди граждан старшего поколения на территории Ненецкого автономного округа</t>
  </si>
  <si>
    <t>Организация участия граждан старшего поколения в региональных и всероссийских физкультурно-спортивных мероприятиях</t>
  </si>
  <si>
    <t>Организация участия граждан старшего поколения в интеллектуально-творческих конкурсах межрегионального и всероссийского уровней</t>
  </si>
  <si>
    <t>Мероприятия по преемственности поколений, укрепления семейных ценностей</t>
  </si>
  <si>
    <t>Мероприятие "День победы"</t>
  </si>
  <si>
    <t>Чествование в дни воинской славы участников Великой Отечественной войны, вдов погибших</t>
  </si>
  <si>
    <t>Абонентское обслуживание устройств "Мобильный телефон с тревожной кнопкой" и "Домашняя станция с тревожной кнопкой"</t>
  </si>
  <si>
    <t>Социальная помощь неработающим гражданам старшего поколения на компенсацию расходов на зубопротезирование</t>
  </si>
  <si>
    <t>Социальная помощь неработающим гражданам старшего поколения на компенсацию стоимости проезда к месту оздоровления и обратно в учреждение социального обслуживания населения Ненецкого автономного округа</t>
  </si>
  <si>
    <t>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</si>
  <si>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>Ежемесячная компенсационная денежная выплата лицам, имеющим звание "Ветеран труда" или звание "Ветеран труда Ненецкого автономного округа", и лицам, приравненным к ним</t>
  </si>
  <si>
    <t>Единовременная компенсационная выплата гражданам пожилого возраста ко Дню пожилого человека</t>
  </si>
  <si>
    <t>Ежемесячная денежная выплата гражданам - бывшим работникам Нарьян-Марского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</si>
  <si>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Ежемесячные компенсационные выплаты лицам, родившимся в 1932-1945 годах</t>
  </si>
  <si>
    <t>Оплата занимаемой общей площади жилых помещений и стоимости коммунальных услуг лицам, имеющим звание "Ветеран труда" или звание "Ветеран труда Ненецкого автономного округа", и лицам, приравненным к ним</t>
  </si>
  <si>
    <t>Ежемесячные компенсационные выплаты гражданам, получающим пенсию</t>
  </si>
  <si>
    <t>всего, в том числе:</t>
  </si>
  <si>
    <t xml:space="preserve">Участник ГКУ НАО «Отделение социальной защиты населения» </t>
  </si>
  <si>
    <t>всего , в том числе:</t>
  </si>
  <si>
    <t>Участник ГБУ СОН НАО «Комплексный центр социального обслуживания»</t>
  </si>
  <si>
    <t>Отдельное мероприятие Оказание зубопротезной помощи гражданам старшего поколения, проживающим в отдаленных и труднодоступных сельских населенных пунктах Ненецкого автономного округа</t>
  </si>
  <si>
    <t>Участник ГБУЗ НАО «Ненецкая окружная стоматологическая поликлиника»</t>
  </si>
  <si>
    <t>"Содействие занятости населения Ненецкого автономного округа на 2016 - 2020 годы"</t>
  </si>
  <si>
    <t>Участник КУ НАО "Центр занятости населения"</t>
  </si>
  <si>
    <t>Подпрограмма 1 "Активная политика занятости и социальная поддержка безработных граждан на 2016 - 2020 годы"</t>
  </si>
  <si>
    <t>Основное мероприятие 1 Содействие занятости  и поддержка безработных граждан 1.1.Информирование на рынке труда Ненецкого автономного округа</t>
  </si>
  <si>
    <t>Основное мероприятие 1Содействие занятости  и поддержка безработных граждан1.2.Организация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</si>
  <si>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Основное мероприятие 1Содействие занятости  и поддержка безработных граждан 1.3.Профессиональная подготовка, переподготовка и повышение квалификации безработных граждан, а также женщин в период отпуска по уходу за ребенком до достижения им возраста 3 лет</t>
  </si>
  <si>
    <t>Основное мероприятие 1Содействие занятости  и поддержка безработных граждан 1.4.Организация проведения оплачиваемых общественных работ</t>
  </si>
  <si>
    <t>Основное мероприятие 1Содействие занятости  и поддержка безработных граждан 1.5.Организация временного трудоустройства несовершеннолетних граждан в возрасте от 14 до 18 лет в свободное от учебы время</t>
  </si>
  <si>
    <t>Основное мероприятие 1Содействие занятости  и поддержка безработных граждан 1.6.Организация временного трудоустройства
 безработных граждан, испытывающих трудности в поиске работы</t>
  </si>
  <si>
    <t xml:space="preserve">Основное мероприятие 1Содействие занятости  и поддержка безработных граждан 1.7.Организация временного трудоустройства
безработных граждан в возрасте от 18 до 20 лет из числа выпускников образовательных организаций среднего профессионального образования, ищущих работу впервые
</t>
  </si>
  <si>
    <t xml:space="preserve">Основное мероприятие 1Содействие занятости  и поддержка безработных граждан 1.8.Социальная адаптация безработных граждан на рынке труда
</t>
  </si>
  <si>
    <t>Основное мероприятие 1Содействие занятости  и поддержка безработных граждан 1.9.Содействие самозанятости безработных граждан</t>
  </si>
  <si>
    <t xml:space="preserve">Основное мероприятие 1Содействие занятости  и поддержка безработных граждан 1.10.Содействие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
</t>
  </si>
  <si>
    <t>Стимулирование работодателей на создание рабочих мест для безработных граждан</t>
  </si>
  <si>
    <t>Основное мероприятие 2. Социальные выплаты безработным гражданам в соответствии с Законом Российской Федерации от 19.04.1991 N 1032-1 "О занятости населения в Российской Федерации"</t>
  </si>
  <si>
    <t>Основное мероприятие 3. Обеспечение государственных гарантий в области содействия занятости населения</t>
  </si>
  <si>
    <t xml:space="preserve">Подпрограмма 2 "Содействие трудоустройству отдельных категорий граждан, проживающих на территории Ненецкого автономного округа на 2016 - 2020 годы"
</t>
  </si>
  <si>
    <t>Основное мероприятие 1 Стимулирование работодателей на создание рабочих мест, в том числе специальных, для граждан, испытывающих трудности в поиске работы</t>
  </si>
  <si>
    <t xml:space="preserve">Подпрограмма 4 "Сопровождение инвалидов молодого возраста при получении ими профессионального образования и содействие в последующем трудоустройстве " 
</t>
  </si>
  <si>
    <t>Таблица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</si>
</sst>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\.00\.000\.0"/>
    <numFmt numFmtId="180" formatCode="0000000000"/>
    <numFmt numFmtId="181" formatCode="0.000"/>
    <numFmt numFmtId="18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53" applyFont="1" applyFill="1" applyAlignment="1">
      <alignment vertical="center"/>
      <protection/>
    </xf>
    <xf numFmtId="0" fontId="46" fillId="0" borderId="0" xfId="53" applyFont="1" applyFill="1" applyAlignment="1">
      <alignment horizontal="center" vertical="center"/>
      <protection/>
    </xf>
    <xf numFmtId="0" fontId="47" fillId="0" borderId="0" xfId="53" applyFont="1" applyFill="1" applyAlignment="1">
      <alignment vertical="center" wrapText="1"/>
      <protection/>
    </xf>
    <xf numFmtId="0" fontId="47" fillId="0" borderId="0" xfId="53" applyFont="1" applyFill="1" applyAlignment="1">
      <alignment horizontal="center" vertical="center"/>
      <protection/>
    </xf>
    <xf numFmtId="0" fontId="47" fillId="0" borderId="0" xfId="53" applyFont="1" applyFill="1" applyAlignment="1">
      <alignment vertical="center"/>
      <protection/>
    </xf>
    <xf numFmtId="0" fontId="46" fillId="0" borderId="0" xfId="53" applyFont="1" applyFill="1" applyAlignment="1">
      <alignment horizontal="right"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/>
      <protection/>
    </xf>
    <xf numFmtId="172" fontId="48" fillId="0" borderId="10" xfId="53" applyNumberFormat="1" applyFont="1" applyFill="1" applyBorder="1" applyAlignment="1">
      <alignment horizontal="center" vertical="center"/>
      <protection/>
    </xf>
    <xf numFmtId="4" fontId="49" fillId="0" borderId="0" xfId="53" applyNumberFormat="1" applyFont="1" applyFill="1" applyAlignment="1">
      <alignment vertical="center"/>
      <protection/>
    </xf>
    <xf numFmtId="0" fontId="46" fillId="0" borderId="0" xfId="53" applyFont="1" applyFill="1" applyAlignment="1">
      <alignment vertical="center" wrapText="1"/>
      <protection/>
    </xf>
    <xf numFmtId="0" fontId="48" fillId="33" borderId="11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49" fontId="46" fillId="34" borderId="10" xfId="53" applyNumberFormat="1" applyFont="1" applyFill="1" applyBorder="1" applyAlignment="1">
      <alignment horizontal="center" vertical="center"/>
      <protection/>
    </xf>
    <xf numFmtId="172" fontId="46" fillId="34" borderId="10" xfId="53" applyNumberFormat="1" applyFont="1" applyFill="1" applyBorder="1" applyAlignment="1">
      <alignment horizontal="center" vertical="center"/>
      <protection/>
    </xf>
    <xf numFmtId="0" fontId="46" fillId="34" borderId="0" xfId="53" applyFont="1" applyFill="1" applyAlignment="1">
      <alignment vertical="center"/>
      <protection/>
    </xf>
    <xf numFmtId="49" fontId="46" fillId="35" borderId="10" xfId="53" applyNumberFormat="1" applyFont="1" applyFill="1" applyBorder="1" applyAlignment="1">
      <alignment horizontal="center" vertical="center"/>
      <protection/>
    </xf>
    <xf numFmtId="172" fontId="46" fillId="35" borderId="10" xfId="53" applyNumberFormat="1" applyFont="1" applyFill="1" applyBorder="1" applyAlignment="1">
      <alignment horizontal="center" vertical="center"/>
      <protection/>
    </xf>
    <xf numFmtId="0" fontId="46" fillId="35" borderId="0" xfId="53" applyFont="1" applyFill="1" applyAlignment="1">
      <alignment vertical="center"/>
      <protection/>
    </xf>
    <xf numFmtId="49" fontId="46" fillId="36" borderId="10" xfId="53" applyNumberFormat="1" applyFont="1" applyFill="1" applyBorder="1" applyAlignment="1">
      <alignment horizontal="center" vertical="center"/>
      <protection/>
    </xf>
    <xf numFmtId="172" fontId="46" fillId="36" borderId="10" xfId="53" applyNumberFormat="1" applyFont="1" applyFill="1" applyBorder="1" applyAlignment="1">
      <alignment horizontal="center" vertical="center"/>
      <protection/>
    </xf>
    <xf numFmtId="174" fontId="49" fillId="36" borderId="10" xfId="53" applyNumberFormat="1" applyFont="1" applyFill="1" applyBorder="1" applyAlignment="1">
      <alignment horizontal="center" vertical="center"/>
      <protection/>
    </xf>
    <xf numFmtId="0" fontId="46" fillId="36" borderId="0" xfId="53" applyFont="1" applyFill="1" applyAlignment="1">
      <alignment vertical="center"/>
      <protection/>
    </xf>
    <xf numFmtId="49" fontId="46" fillId="33" borderId="10" xfId="53" applyNumberFormat="1" applyFont="1" applyFill="1" applyBorder="1" applyAlignment="1">
      <alignment horizontal="center" vertical="center"/>
      <protection/>
    </xf>
    <xf numFmtId="172" fontId="46" fillId="33" borderId="10" xfId="53" applyNumberFormat="1" applyFont="1" applyFill="1" applyBorder="1" applyAlignment="1">
      <alignment horizontal="center" vertical="center"/>
      <protection/>
    </xf>
    <xf numFmtId="0" fontId="46" fillId="33" borderId="0" xfId="53" applyFont="1" applyFill="1" applyAlignment="1">
      <alignment vertical="center"/>
      <protection/>
    </xf>
    <xf numFmtId="172" fontId="48" fillId="34" borderId="10" xfId="53" applyNumberFormat="1" applyFont="1" applyFill="1" applyBorder="1" applyAlignment="1">
      <alignment horizontal="center" vertical="center"/>
      <protection/>
    </xf>
    <xf numFmtId="180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48" fillId="33" borderId="10" xfId="53" applyNumberFormat="1" applyFont="1" applyFill="1" applyBorder="1" applyAlignment="1">
      <alignment horizontal="center" vertical="center"/>
      <protection/>
    </xf>
    <xf numFmtId="172" fontId="48" fillId="33" borderId="10" xfId="53" applyNumberFormat="1" applyFont="1" applyFill="1" applyBorder="1" applyAlignment="1">
      <alignment horizontal="center" vertical="center"/>
      <protection/>
    </xf>
    <xf numFmtId="0" fontId="48" fillId="33" borderId="0" xfId="53" applyFont="1" applyFill="1" applyAlignment="1">
      <alignment vertical="center"/>
      <protection/>
    </xf>
    <xf numFmtId="180" fontId="5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48" fillId="34" borderId="10" xfId="53" applyFont="1" applyFill="1" applyBorder="1" applyAlignment="1">
      <alignment vertical="center" wrapText="1"/>
      <protection/>
    </xf>
    <xf numFmtId="0" fontId="48" fillId="36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5" borderId="10" xfId="53" applyFont="1" applyFill="1" applyBorder="1" applyAlignment="1">
      <alignment vertical="center" wrapText="1"/>
      <protection/>
    </xf>
    <xf numFmtId="172" fontId="48" fillId="35" borderId="10" xfId="53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53" applyFont="1" applyFill="1" applyBorder="1" applyAlignment="1">
      <alignment horizontal="left" vertical="center" wrapText="1"/>
      <protection/>
    </xf>
    <xf numFmtId="172" fontId="48" fillId="34" borderId="10" xfId="53" applyNumberFormat="1" applyFont="1" applyFill="1" applyBorder="1" applyAlignment="1">
      <alignment horizontal="center" vertical="center" wrapText="1"/>
      <protection/>
    </xf>
    <xf numFmtId="172" fontId="48" fillId="34" borderId="10" xfId="0" applyNumberFormat="1" applyFont="1" applyFill="1" applyBorder="1" applyAlignment="1">
      <alignment horizontal="center" vertical="center" wrapText="1"/>
    </xf>
    <xf numFmtId="174" fontId="49" fillId="35" borderId="10" xfId="53" applyNumberFormat="1" applyFont="1" applyFill="1" applyBorder="1" applyAlignment="1">
      <alignment horizontal="center" vertical="center"/>
      <protection/>
    </xf>
    <xf numFmtId="0" fontId="48" fillId="35" borderId="10" xfId="53" applyFont="1" applyFill="1" applyBorder="1" applyAlignment="1">
      <alignment horizontal="left" vertical="center" wrapText="1"/>
      <protection/>
    </xf>
    <xf numFmtId="172" fontId="48" fillId="35" borderId="10" xfId="53" applyNumberFormat="1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49" fontId="46" fillId="0" borderId="10" xfId="53" applyNumberFormat="1" applyFont="1" applyFill="1" applyBorder="1" applyAlignment="1">
      <alignment horizontal="center" vertical="center"/>
      <protection/>
    </xf>
    <xf numFmtId="172" fontId="46" fillId="0" borderId="10" xfId="53" applyNumberFormat="1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left" vertical="center" wrapText="1"/>
    </xf>
    <xf numFmtId="174" fontId="46" fillId="0" borderId="10" xfId="5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53" applyFont="1" applyFill="1" applyBorder="1" applyAlignment="1">
      <alignment horizontal="left" vertical="center" wrapText="1"/>
      <protection/>
    </xf>
    <xf numFmtId="172" fontId="46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172" fontId="50" fillId="0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0" xfId="53" applyFont="1" applyFill="1" applyAlignment="1">
      <alignment horizontal="center" vertical="center" wrapText="1"/>
      <protection/>
    </xf>
    <xf numFmtId="0" fontId="46" fillId="0" borderId="14" xfId="53" applyFont="1" applyFill="1" applyBorder="1" applyAlignment="1">
      <alignment horizontal="center" wrapText="1"/>
      <protection/>
    </xf>
    <xf numFmtId="0" fontId="46" fillId="0" borderId="14" xfId="53" applyFont="1" applyFill="1" applyBorder="1" applyAlignment="1">
      <alignment horizontal="center"/>
      <protection/>
    </xf>
    <xf numFmtId="0" fontId="49" fillId="0" borderId="15" xfId="53" applyFont="1" applyFill="1" applyBorder="1" applyAlignment="1">
      <alignment horizontal="center" vertical="center" wrapText="1"/>
      <protection/>
    </xf>
    <xf numFmtId="0" fontId="49" fillId="0" borderId="15" xfId="53" applyFont="1" applyFill="1" applyBorder="1" applyAlignment="1">
      <alignment horizontal="center" vertical="center"/>
      <protection/>
    </xf>
    <xf numFmtId="173" fontId="46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6" borderId="16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 wrapText="1"/>
    </xf>
    <xf numFmtId="180" fontId="5" fillId="33" borderId="11" xfId="53" applyNumberFormat="1" applyFont="1" applyFill="1" applyBorder="1" applyAlignment="1" applyProtection="1">
      <alignment vertical="center" wrapText="1"/>
      <protection hidden="1"/>
    </xf>
    <xf numFmtId="180" fontId="5" fillId="33" borderId="16" xfId="53" applyNumberFormat="1" applyFont="1" applyFill="1" applyBorder="1" applyAlignment="1" applyProtection="1">
      <alignment vertical="center" wrapText="1"/>
      <protection hidden="1"/>
    </xf>
    <xf numFmtId="180" fontId="5" fillId="33" borderId="13" xfId="53" applyNumberFormat="1" applyFont="1" applyFill="1" applyBorder="1" applyAlignment="1" applyProtection="1">
      <alignment vertical="center" wrapText="1"/>
      <protection hidden="1"/>
    </xf>
    <xf numFmtId="180" fontId="5" fillId="33" borderId="11" xfId="53" applyNumberFormat="1" applyFont="1" applyFill="1" applyBorder="1" applyAlignment="1" applyProtection="1">
      <alignment horizontal="left" vertical="center" wrapText="1"/>
      <protection hidden="1"/>
    </xf>
    <xf numFmtId="180" fontId="5" fillId="33" borderId="16" xfId="53" applyNumberFormat="1" applyFont="1" applyFill="1" applyBorder="1" applyAlignment="1" applyProtection="1">
      <alignment horizontal="left" vertical="center" wrapText="1"/>
      <protection hidden="1"/>
    </xf>
    <xf numFmtId="180" fontId="5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5" borderId="11" xfId="53" applyFont="1" applyFill="1" applyBorder="1" applyAlignment="1">
      <alignment horizontal="left" vertical="center" wrapText="1"/>
      <protection/>
    </xf>
    <xf numFmtId="0" fontId="48" fillId="35" borderId="16" xfId="53" applyFont="1" applyFill="1" applyBorder="1" applyAlignment="1">
      <alignment horizontal="left" vertical="center" wrapText="1"/>
      <protection/>
    </xf>
    <xf numFmtId="0" fontId="48" fillId="35" borderId="13" xfId="53" applyFont="1" applyFill="1" applyBorder="1" applyAlignment="1">
      <alignment horizontal="left" vertical="center" wrapText="1"/>
      <protection/>
    </xf>
    <xf numFmtId="0" fontId="48" fillId="34" borderId="11" xfId="53" applyFont="1" applyFill="1" applyBorder="1" applyAlignment="1">
      <alignment horizontal="left" vertical="center" wrapText="1"/>
      <protection/>
    </xf>
    <xf numFmtId="0" fontId="48" fillId="34" borderId="16" xfId="53" applyFont="1" applyFill="1" applyBorder="1" applyAlignment="1">
      <alignment horizontal="left" vertical="center" wrapText="1"/>
      <protection/>
    </xf>
    <xf numFmtId="0" fontId="48" fillId="34" borderId="13" xfId="53" applyFont="1" applyFill="1" applyBorder="1" applyAlignment="1">
      <alignment horizontal="left" vertical="center" wrapText="1"/>
      <protection/>
    </xf>
    <xf numFmtId="0" fontId="46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51"/>
  <sheetViews>
    <sheetView view="pageBreakPreview" zoomScale="70" zoomScaleNormal="70" zoomScaleSheetLayoutView="70" zoomScalePageLayoutView="0" workbookViewId="0" topLeftCell="A4">
      <selection activeCell="T20" sqref="T20"/>
    </sheetView>
  </sheetViews>
  <sheetFormatPr defaultColWidth="8.8515625" defaultRowHeight="15"/>
  <cols>
    <col min="1" max="1" width="52.00390625" style="3" customWidth="1"/>
    <col min="2" max="3" width="9.00390625" style="4" customWidth="1"/>
    <col min="4" max="4" width="14.28125" style="3" customWidth="1"/>
    <col min="5" max="5" width="12.28125" style="3" customWidth="1"/>
    <col min="6" max="6" width="11.57421875" style="3" customWidth="1"/>
    <col min="7" max="7" width="9.57421875" style="3" customWidth="1"/>
    <col min="8" max="8" width="10.140625" style="3" customWidth="1"/>
    <col min="9" max="9" width="11.28125" style="3" customWidth="1"/>
    <col min="10" max="10" width="10.8515625" style="3" customWidth="1"/>
    <col min="11" max="11" width="13.00390625" style="3" customWidth="1"/>
    <col min="12" max="12" width="10.28125" style="3" customWidth="1"/>
    <col min="13" max="13" width="9.7109375" style="3" customWidth="1"/>
    <col min="14" max="15" width="11.28125" style="3" customWidth="1"/>
    <col min="16" max="16" width="11.28125" style="4" customWidth="1"/>
    <col min="17" max="17" width="10.00390625" style="3" customWidth="1"/>
    <col min="18" max="18" width="11.140625" style="3" customWidth="1"/>
    <col min="19" max="20" width="22.8515625" style="3" customWidth="1"/>
    <col min="21" max="21" width="39.28125" style="3" customWidth="1"/>
    <col min="22" max="22" width="8.8515625" style="3" customWidth="1"/>
    <col min="23" max="23" width="21.00390625" style="3" customWidth="1"/>
    <col min="24" max="24" width="24.28125" style="3" customWidth="1"/>
    <col min="25" max="16384" width="8.8515625" style="3" customWidth="1"/>
  </cols>
  <sheetData>
    <row r="1" spans="20:26" ht="18.75" customHeight="1">
      <c r="T1" s="1"/>
      <c r="U1" s="2" t="s">
        <v>0</v>
      </c>
      <c r="V1" s="1"/>
      <c r="W1" s="1"/>
      <c r="X1" s="1"/>
      <c r="Y1" s="1"/>
      <c r="Z1" s="1"/>
    </row>
    <row r="2" spans="20:26" ht="18.75" customHeight="1">
      <c r="T2" s="1"/>
      <c r="U2" s="2" t="s">
        <v>1</v>
      </c>
      <c r="V2" s="1"/>
      <c r="W2" s="1"/>
      <c r="X2" s="1"/>
      <c r="Y2" s="1"/>
      <c r="Z2" s="1"/>
    </row>
    <row r="3" spans="20:26" ht="18.75" customHeight="1">
      <c r="T3" s="1"/>
      <c r="U3" s="2" t="s">
        <v>2</v>
      </c>
      <c r="V3" s="1"/>
      <c r="W3" s="1"/>
      <c r="X3" s="1"/>
      <c r="Y3" s="1"/>
      <c r="Z3" s="1"/>
    </row>
    <row r="4" spans="20:26" ht="18.75" customHeight="1">
      <c r="T4" s="1"/>
      <c r="U4" s="2" t="s">
        <v>3</v>
      </c>
      <c r="V4" s="1"/>
      <c r="W4" s="1"/>
      <c r="X4" s="1"/>
      <c r="Y4" s="1"/>
      <c r="Z4" s="1"/>
    </row>
    <row r="5" spans="1:26" ht="18.75" customHeight="1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7"/>
      <c r="R5" s="7"/>
      <c r="T5" s="1"/>
      <c r="U5" s="2" t="s">
        <v>4</v>
      </c>
      <c r="V5" s="1"/>
      <c r="W5" s="1"/>
      <c r="X5" s="1"/>
      <c r="Y5" s="1"/>
      <c r="Z5" s="1"/>
    </row>
    <row r="6" spans="1:26" ht="18.75" customHeight="1">
      <c r="A6" s="5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7"/>
      <c r="R6" s="7"/>
      <c r="T6" s="1"/>
      <c r="U6" s="2" t="s">
        <v>5</v>
      </c>
      <c r="V6" s="1"/>
      <c r="W6" s="1"/>
      <c r="X6" s="1"/>
      <c r="Y6" s="1"/>
      <c r="Z6" s="1"/>
    </row>
    <row r="7" spans="1:26" ht="18.75" customHeight="1">
      <c r="A7" s="5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7"/>
      <c r="R7" s="7"/>
      <c r="T7" s="1"/>
      <c r="U7" s="2" t="s">
        <v>6</v>
      </c>
      <c r="V7" s="1"/>
      <c r="W7" s="1"/>
      <c r="X7" s="1"/>
      <c r="Y7" s="1"/>
      <c r="Z7" s="1"/>
    </row>
    <row r="8" spans="1:26" ht="18.75" customHeight="1">
      <c r="A8" s="5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7"/>
      <c r="R8" s="7"/>
      <c r="T8" s="1"/>
      <c r="U8" s="2" t="s">
        <v>7</v>
      </c>
      <c r="V8" s="1"/>
      <c r="W8" s="1"/>
      <c r="X8" s="1"/>
      <c r="Y8" s="1"/>
      <c r="Z8" s="1"/>
    </row>
    <row r="9" spans="1:21" ht="48.75" customHeight="1">
      <c r="A9" s="5"/>
      <c r="D9" s="4"/>
      <c r="G9" s="70" t="s">
        <v>25</v>
      </c>
      <c r="H9" s="70"/>
      <c r="I9" s="70"/>
      <c r="J9" s="70"/>
      <c r="K9" s="70"/>
      <c r="L9" s="70"/>
      <c r="M9" s="70"/>
      <c r="N9" s="4"/>
      <c r="O9" s="4"/>
      <c r="Q9" s="4"/>
      <c r="R9" s="4"/>
      <c r="S9" s="4"/>
      <c r="T9" s="4"/>
      <c r="U9" s="4"/>
    </row>
    <row r="10" spans="1:21" ht="29.25" customHeight="1">
      <c r="A10" s="5"/>
      <c r="D10" s="4"/>
      <c r="F10" s="71" t="s">
        <v>31</v>
      </c>
      <c r="G10" s="72"/>
      <c r="H10" s="72"/>
      <c r="I10" s="72"/>
      <c r="J10" s="72"/>
      <c r="K10" s="72"/>
      <c r="L10" s="72"/>
      <c r="M10" s="72"/>
      <c r="N10" s="72"/>
      <c r="O10" s="4"/>
      <c r="Q10" s="4"/>
      <c r="R10" s="4"/>
      <c r="S10" s="4"/>
      <c r="T10" s="4"/>
      <c r="U10" s="4"/>
    </row>
    <row r="11" spans="1:21" ht="15" customHeight="1">
      <c r="A11" s="5"/>
      <c r="D11" s="4"/>
      <c r="F11" s="73" t="s">
        <v>26</v>
      </c>
      <c r="G11" s="74"/>
      <c r="H11" s="74"/>
      <c r="I11" s="74"/>
      <c r="J11" s="74"/>
      <c r="K11" s="74"/>
      <c r="L11" s="74"/>
      <c r="M11" s="74"/>
      <c r="N11" s="74"/>
      <c r="O11" s="4"/>
      <c r="Q11" s="4"/>
      <c r="R11" s="4"/>
      <c r="S11" s="4"/>
      <c r="T11" s="4"/>
      <c r="U11" s="4"/>
    </row>
    <row r="12" spans="1:21" ht="15" customHeight="1">
      <c r="A12" s="5"/>
      <c r="D12" s="4"/>
      <c r="F12" s="4"/>
      <c r="G12" s="4"/>
      <c r="H12" s="4"/>
      <c r="I12" s="4"/>
      <c r="J12" s="4" t="s">
        <v>30</v>
      </c>
      <c r="K12" s="4"/>
      <c r="L12" s="4"/>
      <c r="M12" s="4"/>
      <c r="N12" s="4"/>
      <c r="O12" s="4"/>
      <c r="Q12" s="4"/>
      <c r="R12" s="4"/>
      <c r="S12" s="4"/>
      <c r="T12" s="4"/>
      <c r="U12" s="4"/>
    </row>
    <row r="13" ht="15.75" customHeight="1">
      <c r="U13" s="8" t="s">
        <v>8</v>
      </c>
    </row>
    <row r="14" spans="1:21" s="7" customFormat="1" ht="24.75" customHeight="1">
      <c r="A14" s="66" t="s">
        <v>9</v>
      </c>
      <c r="B14" s="67" t="s">
        <v>10</v>
      </c>
      <c r="C14" s="67" t="s">
        <v>11</v>
      </c>
      <c r="D14" s="67" t="s">
        <v>12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 t="s">
        <v>18</v>
      </c>
      <c r="T14" s="69" t="s">
        <v>19</v>
      </c>
      <c r="U14" s="75" t="s">
        <v>27</v>
      </c>
    </row>
    <row r="15" spans="1:21" s="7" customFormat="1" ht="21" customHeight="1">
      <c r="A15" s="66"/>
      <c r="B15" s="67"/>
      <c r="C15" s="67"/>
      <c r="D15" s="67" t="s">
        <v>24</v>
      </c>
      <c r="E15" s="67"/>
      <c r="F15" s="67"/>
      <c r="G15" s="67"/>
      <c r="H15" s="67"/>
      <c r="I15" s="67" t="s">
        <v>13</v>
      </c>
      <c r="J15" s="67"/>
      <c r="K15" s="67"/>
      <c r="L15" s="67"/>
      <c r="M15" s="67"/>
      <c r="N15" s="67" t="s">
        <v>14</v>
      </c>
      <c r="O15" s="67"/>
      <c r="P15" s="67"/>
      <c r="Q15" s="67"/>
      <c r="R15" s="67"/>
      <c r="S15" s="68"/>
      <c r="T15" s="69"/>
      <c r="U15" s="76"/>
    </row>
    <row r="16" spans="1:21" s="7" customFormat="1" ht="34.5" customHeight="1">
      <c r="A16" s="66"/>
      <c r="B16" s="67"/>
      <c r="C16" s="67"/>
      <c r="D16" s="67" t="s">
        <v>15</v>
      </c>
      <c r="E16" s="67" t="s">
        <v>16</v>
      </c>
      <c r="F16" s="67"/>
      <c r="G16" s="67"/>
      <c r="H16" s="67"/>
      <c r="I16" s="67" t="s">
        <v>15</v>
      </c>
      <c r="J16" s="67" t="s">
        <v>16</v>
      </c>
      <c r="K16" s="67"/>
      <c r="L16" s="67"/>
      <c r="M16" s="67"/>
      <c r="N16" s="67" t="s">
        <v>17</v>
      </c>
      <c r="O16" s="67" t="s">
        <v>16</v>
      </c>
      <c r="P16" s="67"/>
      <c r="Q16" s="67"/>
      <c r="R16" s="67"/>
      <c r="S16" s="68"/>
      <c r="T16" s="69"/>
      <c r="U16" s="76"/>
    </row>
    <row r="17" spans="1:21" s="7" customFormat="1" ht="101.25" customHeight="1">
      <c r="A17" s="66"/>
      <c r="B17" s="67"/>
      <c r="C17" s="67"/>
      <c r="D17" s="67"/>
      <c r="E17" s="9" t="s">
        <v>21</v>
      </c>
      <c r="F17" s="10" t="s">
        <v>20</v>
      </c>
      <c r="G17" s="11" t="s">
        <v>22</v>
      </c>
      <c r="H17" s="11" t="s">
        <v>23</v>
      </c>
      <c r="I17" s="67"/>
      <c r="J17" s="9" t="s">
        <v>21</v>
      </c>
      <c r="K17" s="10" t="s">
        <v>20</v>
      </c>
      <c r="L17" s="11" t="s">
        <v>22</v>
      </c>
      <c r="M17" s="11" t="s">
        <v>23</v>
      </c>
      <c r="N17" s="67"/>
      <c r="O17" s="9" t="s">
        <v>21</v>
      </c>
      <c r="P17" s="10" t="s">
        <v>20</v>
      </c>
      <c r="Q17" s="11" t="s">
        <v>22</v>
      </c>
      <c r="R17" s="11" t="s">
        <v>23</v>
      </c>
      <c r="S17" s="68"/>
      <c r="T17" s="69"/>
      <c r="U17" s="76"/>
    </row>
    <row r="18" spans="1:21" s="7" customFormat="1" ht="23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10</v>
      </c>
      <c r="J18" s="12">
        <v>11</v>
      </c>
      <c r="K18" s="12">
        <v>12</v>
      </c>
      <c r="L18" s="12">
        <v>13</v>
      </c>
      <c r="M18" s="12">
        <v>14</v>
      </c>
      <c r="N18" s="12">
        <v>15</v>
      </c>
      <c r="O18" s="12">
        <v>16</v>
      </c>
      <c r="P18" s="12">
        <v>17</v>
      </c>
      <c r="Q18" s="12">
        <v>18</v>
      </c>
      <c r="R18" s="12">
        <v>19</v>
      </c>
      <c r="S18" s="12">
        <v>20</v>
      </c>
      <c r="T18" s="12">
        <v>21</v>
      </c>
      <c r="U18" s="12">
        <v>22</v>
      </c>
    </row>
    <row r="19" spans="1:21" s="7" customFormat="1" ht="23.25" customHeight="1">
      <c r="A19" s="81" t="s">
        <v>28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</row>
    <row r="20" spans="1:21" s="28" customFormat="1" ht="23.25" customHeight="1">
      <c r="A20" s="39" t="s">
        <v>58</v>
      </c>
      <c r="B20" s="25"/>
      <c r="C20" s="25"/>
      <c r="D20" s="26">
        <f>SUM(E20:H20)</f>
        <v>706650.9</v>
      </c>
      <c r="E20" s="26">
        <f>E26+E29+E66</f>
        <v>0</v>
      </c>
      <c r="F20" s="26">
        <f>F26+F29+F66</f>
        <v>706637.5</v>
      </c>
      <c r="G20" s="26">
        <f>G26+G29+G66</f>
        <v>0</v>
      </c>
      <c r="H20" s="26">
        <f>H26+H29+H66</f>
        <v>13.4</v>
      </c>
      <c r="I20" s="26">
        <f>SUM(J20:M20)</f>
        <v>705020.4</v>
      </c>
      <c r="J20" s="26">
        <f>J26+J29+J66</f>
        <v>0</v>
      </c>
      <c r="K20" s="26">
        <f>K26+K29+K66</f>
        <v>705007</v>
      </c>
      <c r="L20" s="26">
        <f>L26+L29+L66</f>
        <v>0</v>
      </c>
      <c r="M20" s="26">
        <f>M26+M29+M66</f>
        <v>13.4</v>
      </c>
      <c r="N20" s="26">
        <f>SUM(O20:R20)</f>
        <v>705007</v>
      </c>
      <c r="O20" s="26">
        <f>O26+O29+O66</f>
        <v>0</v>
      </c>
      <c r="P20" s="26">
        <f>P26+P29+P66</f>
        <v>705007</v>
      </c>
      <c r="Q20" s="26">
        <f>Q26+Q29+Q66</f>
        <v>0</v>
      </c>
      <c r="R20" s="26">
        <f>R26+R29+R66</f>
        <v>0</v>
      </c>
      <c r="S20" s="27">
        <f>I20/D20</f>
        <v>0.9976926371989338</v>
      </c>
      <c r="T20" s="27">
        <f>N20/I20</f>
        <v>0.9999809934577779</v>
      </c>
      <c r="U20" s="27">
        <f>N20/D20</f>
        <v>0.9976736745117002</v>
      </c>
    </row>
    <row r="21" spans="1:21" s="28" customFormat="1" ht="34.5" customHeight="1">
      <c r="A21" s="51" t="s">
        <v>63</v>
      </c>
      <c r="B21" s="25"/>
      <c r="C21" s="25"/>
      <c r="D21" s="26">
        <f>D26</f>
        <v>1108.3</v>
      </c>
      <c r="E21" s="26">
        <f aca="true" t="shared" si="0" ref="E21:R21">E26</f>
        <v>0</v>
      </c>
      <c r="F21" s="26">
        <f t="shared" si="0"/>
        <v>1108.3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7">
        <f>I21/D21</f>
        <v>0</v>
      </c>
      <c r="T21" s="27" t="e">
        <f>N21/I21</f>
        <v>#DIV/0!</v>
      </c>
      <c r="U21" s="27">
        <f>N21/D21</f>
        <v>0</v>
      </c>
    </row>
    <row r="22" spans="1:21" s="28" customFormat="1" ht="39" customHeight="1">
      <c r="A22" s="51" t="s">
        <v>61</v>
      </c>
      <c r="B22" s="25"/>
      <c r="C22" s="25"/>
      <c r="D22" s="26">
        <f>D29</f>
        <v>2526.8</v>
      </c>
      <c r="E22" s="26">
        <f aca="true" t="shared" si="1" ref="E22:R22">E29</f>
        <v>0</v>
      </c>
      <c r="F22" s="26">
        <f t="shared" si="1"/>
        <v>2513.4</v>
      </c>
      <c r="G22" s="26">
        <f t="shared" si="1"/>
        <v>0</v>
      </c>
      <c r="H22" s="26">
        <f t="shared" si="1"/>
        <v>13.4</v>
      </c>
      <c r="I22" s="26">
        <f t="shared" si="1"/>
        <v>2369</v>
      </c>
      <c r="J22" s="26">
        <f t="shared" si="1"/>
        <v>0</v>
      </c>
      <c r="K22" s="26">
        <f t="shared" si="1"/>
        <v>2355.6</v>
      </c>
      <c r="L22" s="26">
        <f t="shared" si="1"/>
        <v>0</v>
      </c>
      <c r="M22" s="26">
        <f t="shared" si="1"/>
        <v>13.4</v>
      </c>
      <c r="N22" s="26">
        <f t="shared" si="1"/>
        <v>2355.6</v>
      </c>
      <c r="O22" s="26">
        <f t="shared" si="1"/>
        <v>0</v>
      </c>
      <c r="P22" s="26">
        <f t="shared" si="1"/>
        <v>2355.6</v>
      </c>
      <c r="Q22" s="26">
        <f t="shared" si="1"/>
        <v>0</v>
      </c>
      <c r="R22" s="26">
        <f t="shared" si="1"/>
        <v>0</v>
      </c>
      <c r="S22" s="27">
        <f>I22/D22</f>
        <v>0.937549469684977</v>
      </c>
      <c r="T22" s="27">
        <f>N22/I22</f>
        <v>0.9943436048965808</v>
      </c>
      <c r="U22" s="27">
        <f>N22/D22</f>
        <v>0.9322463194554376</v>
      </c>
    </row>
    <row r="23" spans="1:21" s="28" customFormat="1" ht="43.5" customHeight="1">
      <c r="A23" s="51" t="s">
        <v>59</v>
      </c>
      <c r="B23" s="25"/>
      <c r="C23" s="25"/>
      <c r="D23" s="26">
        <f>D69</f>
        <v>703015.8</v>
      </c>
      <c r="E23" s="26">
        <f aca="true" t="shared" si="2" ref="E23:R23">E69</f>
        <v>0</v>
      </c>
      <c r="F23" s="26">
        <f t="shared" si="2"/>
        <v>703015.8</v>
      </c>
      <c r="G23" s="26">
        <f t="shared" si="2"/>
        <v>0</v>
      </c>
      <c r="H23" s="26">
        <f t="shared" si="2"/>
        <v>0</v>
      </c>
      <c r="I23" s="26">
        <f t="shared" si="2"/>
        <v>702651.4</v>
      </c>
      <c r="J23" s="26">
        <f t="shared" si="2"/>
        <v>0</v>
      </c>
      <c r="K23" s="26">
        <f t="shared" si="2"/>
        <v>702651.4</v>
      </c>
      <c r="L23" s="26">
        <f t="shared" si="2"/>
        <v>0</v>
      </c>
      <c r="M23" s="26">
        <f t="shared" si="2"/>
        <v>0</v>
      </c>
      <c r="N23" s="26">
        <f t="shared" si="2"/>
        <v>702651.4</v>
      </c>
      <c r="O23" s="26">
        <f t="shared" si="2"/>
        <v>0</v>
      </c>
      <c r="P23" s="26">
        <f t="shared" si="2"/>
        <v>702651.4</v>
      </c>
      <c r="Q23" s="26">
        <f t="shared" si="2"/>
        <v>0</v>
      </c>
      <c r="R23" s="26">
        <f t="shared" si="2"/>
        <v>0</v>
      </c>
      <c r="S23" s="27">
        <f>I23/D23</f>
        <v>0.9994816617208319</v>
      </c>
      <c r="T23" s="27">
        <f>N23/I23</f>
        <v>1</v>
      </c>
      <c r="U23" s="27">
        <f>N23/D23</f>
        <v>0.9994816617208319</v>
      </c>
    </row>
    <row r="24" spans="1:21" s="28" customFormat="1" ht="23.25" customHeight="1">
      <c r="A24" s="79" t="s">
        <v>62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</row>
    <row r="25" spans="1:21" s="28" customFormat="1" ht="23.25" customHeight="1">
      <c r="A25" s="44" t="s">
        <v>60</v>
      </c>
      <c r="B25" s="43"/>
      <c r="C25" s="43"/>
      <c r="D25" s="46">
        <f aca="true" t="shared" si="3" ref="D25:R25">D26</f>
        <v>1108.3</v>
      </c>
      <c r="E25" s="46">
        <f t="shared" si="3"/>
        <v>0</v>
      </c>
      <c r="F25" s="46">
        <f t="shared" si="3"/>
        <v>1108.3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46">
        <f t="shared" si="3"/>
        <v>0</v>
      </c>
      <c r="O25" s="46">
        <f t="shared" si="3"/>
        <v>0</v>
      </c>
      <c r="P25" s="46">
        <f t="shared" si="3"/>
        <v>0</v>
      </c>
      <c r="Q25" s="46">
        <f t="shared" si="3"/>
        <v>0</v>
      </c>
      <c r="R25" s="46">
        <f t="shared" si="3"/>
        <v>0</v>
      </c>
      <c r="S25" s="27">
        <f>I25/D25</f>
        <v>0</v>
      </c>
      <c r="T25" s="27" t="e">
        <f>N25/I25</f>
        <v>#DIV/0!</v>
      </c>
      <c r="U25" s="27">
        <f>N25/D25</f>
        <v>0</v>
      </c>
    </row>
    <row r="26" spans="1:21" s="21" customFormat="1" ht="41.25" customHeight="1">
      <c r="A26" s="43" t="s">
        <v>63</v>
      </c>
      <c r="B26" s="19"/>
      <c r="C26" s="19"/>
      <c r="D26" s="32">
        <f>SUM(E26:H26)</f>
        <v>1108.3</v>
      </c>
      <c r="E26" s="20">
        <v>0</v>
      </c>
      <c r="F26" s="20">
        <v>1108.3</v>
      </c>
      <c r="G26" s="20">
        <v>0</v>
      </c>
      <c r="H26" s="20">
        <v>0</v>
      </c>
      <c r="I26" s="32">
        <f>SUM(J26:M26)</f>
        <v>0</v>
      </c>
      <c r="J26" s="20">
        <v>0</v>
      </c>
      <c r="K26" s="20">
        <v>0</v>
      </c>
      <c r="L26" s="20">
        <v>0</v>
      </c>
      <c r="M26" s="20">
        <v>0</v>
      </c>
      <c r="N26" s="32">
        <f>SUM(O26:R26)</f>
        <v>0</v>
      </c>
      <c r="O26" s="20">
        <v>0</v>
      </c>
      <c r="P26" s="20">
        <v>0</v>
      </c>
      <c r="Q26" s="20">
        <v>0</v>
      </c>
      <c r="R26" s="20">
        <v>0</v>
      </c>
      <c r="S26" s="27">
        <f>I26/D26</f>
        <v>0</v>
      </c>
      <c r="T26" s="27" t="e">
        <f>N26/I26</f>
        <v>#DIV/0!</v>
      </c>
      <c r="U26" s="27">
        <f>N26/D26</f>
        <v>0</v>
      </c>
    </row>
    <row r="27" spans="1:21" s="21" customFormat="1" ht="23.25" customHeight="1">
      <c r="A27" s="77" t="s">
        <v>32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</row>
    <row r="28" spans="1:21" s="21" customFormat="1" ht="23.25" customHeight="1">
      <c r="A28" s="48" t="s">
        <v>60</v>
      </c>
      <c r="B28" s="48"/>
      <c r="C28" s="48"/>
      <c r="D28" s="49">
        <f aca="true" t="shared" si="4" ref="D28:R28">D29</f>
        <v>2526.8</v>
      </c>
      <c r="E28" s="49">
        <f t="shared" si="4"/>
        <v>0</v>
      </c>
      <c r="F28" s="49">
        <f t="shared" si="4"/>
        <v>2513.4</v>
      </c>
      <c r="G28" s="49">
        <f t="shared" si="4"/>
        <v>0</v>
      </c>
      <c r="H28" s="49">
        <f t="shared" si="4"/>
        <v>13.4</v>
      </c>
      <c r="I28" s="49">
        <f t="shared" si="4"/>
        <v>2369</v>
      </c>
      <c r="J28" s="49">
        <f t="shared" si="4"/>
        <v>0</v>
      </c>
      <c r="K28" s="49">
        <f t="shared" si="4"/>
        <v>2355.6</v>
      </c>
      <c r="L28" s="49">
        <f t="shared" si="4"/>
        <v>0</v>
      </c>
      <c r="M28" s="49">
        <f t="shared" si="4"/>
        <v>13.4</v>
      </c>
      <c r="N28" s="49">
        <f t="shared" si="4"/>
        <v>2355.6</v>
      </c>
      <c r="O28" s="49">
        <f t="shared" si="4"/>
        <v>0</v>
      </c>
      <c r="P28" s="49">
        <f t="shared" si="4"/>
        <v>2355.6</v>
      </c>
      <c r="Q28" s="49">
        <f t="shared" si="4"/>
        <v>0</v>
      </c>
      <c r="R28" s="49">
        <f t="shared" si="4"/>
        <v>0</v>
      </c>
      <c r="S28" s="47">
        <f>I28/D28</f>
        <v>0.937549469684977</v>
      </c>
      <c r="T28" s="47">
        <f>N28/I28</f>
        <v>0.9943436048965808</v>
      </c>
      <c r="U28" s="47">
        <f>N28/D28</f>
        <v>0.9322463194554376</v>
      </c>
    </row>
    <row r="29" spans="1:21" s="24" customFormat="1" ht="36" customHeight="1">
      <c r="A29" s="50" t="s">
        <v>61</v>
      </c>
      <c r="B29" s="22"/>
      <c r="C29" s="22"/>
      <c r="D29" s="42">
        <f>SUM(E29:H29)</f>
        <v>2526.8</v>
      </c>
      <c r="E29" s="23">
        <f>E32+E41+E50+E55</f>
        <v>0</v>
      </c>
      <c r="F29" s="23">
        <f>F32+F41+F50+F55</f>
        <v>2513.4</v>
      </c>
      <c r="G29" s="23">
        <f>G32+G41+G50+G55</f>
        <v>0</v>
      </c>
      <c r="H29" s="23">
        <f>H32+H41+H50+H55</f>
        <v>13.4</v>
      </c>
      <c r="I29" s="42">
        <f>SUM(J29:M29)</f>
        <v>2369</v>
      </c>
      <c r="J29" s="23">
        <f>J32+J41+J50+J55</f>
        <v>0</v>
      </c>
      <c r="K29" s="23">
        <f>K32+K41+K50+K55</f>
        <v>2355.6</v>
      </c>
      <c r="L29" s="23">
        <f>L32+L41+L50+L55</f>
        <v>0</v>
      </c>
      <c r="M29" s="23">
        <f>M32+M41+M50+M55</f>
        <v>13.4</v>
      </c>
      <c r="N29" s="42">
        <f>SUM(O29:R29)</f>
        <v>2355.6</v>
      </c>
      <c r="O29" s="23">
        <f>O32+O41+O50+O55</f>
        <v>0</v>
      </c>
      <c r="P29" s="23">
        <f>P32+P41+P50+P55</f>
        <v>2355.6</v>
      </c>
      <c r="Q29" s="23">
        <f>Q32+Q41+Q50+Q55</f>
        <v>0</v>
      </c>
      <c r="R29" s="23">
        <f>R32+R41+R50+R55</f>
        <v>0</v>
      </c>
      <c r="S29" s="27">
        <f>I29/D29</f>
        <v>0.937549469684977</v>
      </c>
      <c r="T29" s="27">
        <f>N29/I29</f>
        <v>0.9943436048965808</v>
      </c>
      <c r="U29" s="27">
        <f>N29/D29</f>
        <v>0.9322463194554376</v>
      </c>
    </row>
    <row r="30" spans="1:21" s="24" customFormat="1" ht="23.25" customHeight="1">
      <c r="A30" s="79" t="s">
        <v>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</row>
    <row r="31" spans="1:21" s="24" customFormat="1" ht="18.75" customHeight="1">
      <c r="A31" s="44" t="s">
        <v>60</v>
      </c>
      <c r="B31" s="43"/>
      <c r="C31" s="43"/>
      <c r="D31" s="46">
        <f aca="true" t="shared" si="5" ref="D31:R31">D32</f>
        <v>256</v>
      </c>
      <c r="E31" s="46">
        <f t="shared" si="5"/>
        <v>0</v>
      </c>
      <c r="F31" s="46">
        <f t="shared" si="5"/>
        <v>242.6</v>
      </c>
      <c r="G31" s="46">
        <f t="shared" si="5"/>
        <v>0</v>
      </c>
      <c r="H31" s="46">
        <f t="shared" si="5"/>
        <v>13.4</v>
      </c>
      <c r="I31" s="46">
        <f t="shared" si="5"/>
        <v>256</v>
      </c>
      <c r="J31" s="46">
        <f t="shared" si="5"/>
        <v>0</v>
      </c>
      <c r="K31" s="46">
        <f t="shared" si="5"/>
        <v>242.6</v>
      </c>
      <c r="L31" s="46">
        <f t="shared" si="5"/>
        <v>0</v>
      </c>
      <c r="M31" s="46">
        <f t="shared" si="5"/>
        <v>13.4</v>
      </c>
      <c r="N31" s="46">
        <f t="shared" si="5"/>
        <v>242.6</v>
      </c>
      <c r="O31" s="46">
        <f t="shared" si="5"/>
        <v>0</v>
      </c>
      <c r="P31" s="46">
        <f t="shared" si="5"/>
        <v>242.6</v>
      </c>
      <c r="Q31" s="46">
        <f t="shared" si="5"/>
        <v>0</v>
      </c>
      <c r="R31" s="46">
        <f t="shared" si="5"/>
        <v>0</v>
      </c>
      <c r="S31" s="27">
        <f>I31/D31</f>
        <v>1</v>
      </c>
      <c r="T31" s="27">
        <f>N31/I31</f>
        <v>0.94765625</v>
      </c>
      <c r="U31" s="27">
        <f>N31/D31</f>
        <v>0.94765625</v>
      </c>
    </row>
    <row r="32" spans="1:21" s="21" customFormat="1" ht="36.75" customHeight="1">
      <c r="A32" s="43" t="s">
        <v>61</v>
      </c>
      <c r="B32" s="19"/>
      <c r="C32" s="19"/>
      <c r="D32" s="32">
        <f>SUM(E32:H32)</f>
        <v>256</v>
      </c>
      <c r="E32" s="20">
        <f>SUM(E34:E38)</f>
        <v>0</v>
      </c>
      <c r="F32" s="20">
        <f>SUM(F34:F38)</f>
        <v>242.6</v>
      </c>
      <c r="G32" s="20">
        <f>SUM(G34:G38)</f>
        <v>0</v>
      </c>
      <c r="H32" s="20">
        <f>SUM(H34:H38)</f>
        <v>13.4</v>
      </c>
      <c r="I32" s="32">
        <f>SUM(J32:M32)</f>
        <v>256</v>
      </c>
      <c r="J32" s="20">
        <f>SUM(J34:J38)</f>
        <v>0</v>
      </c>
      <c r="K32" s="20">
        <f>SUM(K34:K38)</f>
        <v>242.6</v>
      </c>
      <c r="L32" s="20">
        <f>SUM(L34:L38)</f>
        <v>0</v>
      </c>
      <c r="M32" s="20">
        <f>SUM(M34:M38)</f>
        <v>13.4</v>
      </c>
      <c r="N32" s="32">
        <f>SUM(O32:R32)</f>
        <v>242.6</v>
      </c>
      <c r="O32" s="20">
        <f>SUM(O34:O38)</f>
        <v>0</v>
      </c>
      <c r="P32" s="20">
        <f>SUM(P34:P38)</f>
        <v>242.6</v>
      </c>
      <c r="Q32" s="20">
        <f>SUM(Q34:Q38)</f>
        <v>0</v>
      </c>
      <c r="R32" s="20">
        <f>SUM(R34:R38)</f>
        <v>0</v>
      </c>
      <c r="S32" s="27">
        <f>I32/D32</f>
        <v>1</v>
      </c>
      <c r="T32" s="27">
        <f>N32/I32</f>
        <v>0.94765625</v>
      </c>
      <c r="U32" s="27">
        <f>N32/D32</f>
        <v>0.94765625</v>
      </c>
    </row>
    <row r="33" spans="1:21" s="21" customFormat="1" ht="23.25" customHeight="1">
      <c r="A33" s="90" t="s">
        <v>39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</row>
    <row r="34" spans="1:21" s="31" customFormat="1" ht="23.25" customHeight="1">
      <c r="A34" s="40"/>
      <c r="B34" s="29"/>
      <c r="C34" s="29"/>
      <c r="D34" s="14">
        <f>SUM(E34:H34)</f>
        <v>13.4</v>
      </c>
      <c r="E34" s="30"/>
      <c r="F34" s="30"/>
      <c r="G34" s="30"/>
      <c r="H34" s="30">
        <v>13.4</v>
      </c>
      <c r="I34" s="14">
        <f>SUM(J34:M34)</f>
        <v>13.4</v>
      </c>
      <c r="J34" s="30"/>
      <c r="K34" s="30"/>
      <c r="L34" s="30"/>
      <c r="M34" s="30">
        <v>13.4</v>
      </c>
      <c r="N34" s="14">
        <f>SUM(O34:R34)</f>
        <v>0</v>
      </c>
      <c r="O34" s="30"/>
      <c r="P34" s="30"/>
      <c r="Q34" s="30"/>
      <c r="R34" s="30">
        <v>0</v>
      </c>
      <c r="S34" s="27">
        <f>I34/D34</f>
        <v>1</v>
      </c>
      <c r="T34" s="27">
        <f>N34/I34</f>
        <v>0</v>
      </c>
      <c r="U34" s="27">
        <f>N34/D34</f>
        <v>0</v>
      </c>
    </row>
    <row r="35" spans="1:21" s="31" customFormat="1" ht="23.25" customHeight="1">
      <c r="A35" s="90" t="s">
        <v>40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</row>
    <row r="36" spans="1:21" s="31" customFormat="1" ht="23.25" customHeight="1">
      <c r="A36" s="40"/>
      <c r="B36" s="29"/>
      <c r="C36" s="29"/>
      <c r="D36" s="14">
        <f>SUM(E36:H36)</f>
        <v>232.4</v>
      </c>
      <c r="E36" s="30"/>
      <c r="F36" s="30">
        <v>232.4</v>
      </c>
      <c r="G36" s="30"/>
      <c r="H36" s="30"/>
      <c r="I36" s="14">
        <f>SUM(J36:M36)</f>
        <v>232.4</v>
      </c>
      <c r="J36" s="30"/>
      <c r="K36" s="30">
        <v>232.4</v>
      </c>
      <c r="L36" s="30"/>
      <c r="M36" s="30"/>
      <c r="N36" s="14">
        <f>SUM(O36:R36)</f>
        <v>232.4</v>
      </c>
      <c r="O36" s="30"/>
      <c r="P36" s="30">
        <v>232.4</v>
      </c>
      <c r="Q36" s="30"/>
      <c r="R36" s="30"/>
      <c r="S36" s="27">
        <f>I36/D36</f>
        <v>1</v>
      </c>
      <c r="T36" s="27">
        <f>N36/I36</f>
        <v>1</v>
      </c>
      <c r="U36" s="27">
        <f>N36/D36</f>
        <v>1</v>
      </c>
    </row>
    <row r="37" spans="1:21" s="31" customFormat="1" ht="23.25" customHeight="1">
      <c r="A37" s="90" t="s">
        <v>41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</row>
    <row r="38" spans="1:21" s="31" customFormat="1" ht="23.25" customHeight="1">
      <c r="A38" s="40"/>
      <c r="B38" s="29"/>
      <c r="C38" s="29"/>
      <c r="D38" s="14">
        <f>SUM(E38:H38)</f>
        <v>10.2</v>
      </c>
      <c r="E38" s="30"/>
      <c r="F38" s="30">
        <v>10.2</v>
      </c>
      <c r="G38" s="30"/>
      <c r="H38" s="30"/>
      <c r="I38" s="14">
        <f>SUM(J38:M38)</f>
        <v>10.2</v>
      </c>
      <c r="J38" s="30"/>
      <c r="K38" s="30">
        <v>10.2</v>
      </c>
      <c r="L38" s="30"/>
      <c r="M38" s="30"/>
      <c r="N38" s="14">
        <f>SUM(O38:R38)</f>
        <v>10.2</v>
      </c>
      <c r="O38" s="30"/>
      <c r="P38" s="30">
        <v>10.2</v>
      </c>
      <c r="Q38" s="30"/>
      <c r="R38" s="30"/>
      <c r="S38" s="27">
        <f>I38/D38</f>
        <v>1</v>
      </c>
      <c r="T38" s="27">
        <f>N38/I38</f>
        <v>1</v>
      </c>
      <c r="U38" s="27">
        <f>N38/D38</f>
        <v>1</v>
      </c>
    </row>
    <row r="39" spans="1:21" s="31" customFormat="1" ht="23.25" customHeight="1">
      <c r="A39" s="83" t="s">
        <v>36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</row>
    <row r="40" spans="1:21" s="31" customFormat="1" ht="23.25" customHeight="1">
      <c r="A40" s="44" t="s">
        <v>60</v>
      </c>
      <c r="B40" s="43"/>
      <c r="C40" s="43"/>
      <c r="D40" s="46">
        <f>D41</f>
        <v>680.7</v>
      </c>
      <c r="E40" s="46">
        <f aca="true" t="shared" si="6" ref="E40:R40">E41</f>
        <v>0</v>
      </c>
      <c r="F40" s="46">
        <f t="shared" si="6"/>
        <v>680.7</v>
      </c>
      <c r="G40" s="46">
        <f t="shared" si="6"/>
        <v>0</v>
      </c>
      <c r="H40" s="46">
        <f t="shared" si="6"/>
        <v>0</v>
      </c>
      <c r="I40" s="46">
        <f t="shared" si="6"/>
        <v>680.7</v>
      </c>
      <c r="J40" s="46">
        <f t="shared" si="6"/>
        <v>0</v>
      </c>
      <c r="K40" s="46">
        <f t="shared" si="6"/>
        <v>680.7</v>
      </c>
      <c r="L40" s="46">
        <f t="shared" si="6"/>
        <v>0</v>
      </c>
      <c r="M40" s="46">
        <f t="shared" si="6"/>
        <v>0</v>
      </c>
      <c r="N40" s="46">
        <f t="shared" si="6"/>
        <v>680.7</v>
      </c>
      <c r="O40" s="46">
        <f t="shared" si="6"/>
        <v>0</v>
      </c>
      <c r="P40" s="46">
        <f t="shared" si="6"/>
        <v>680.7</v>
      </c>
      <c r="Q40" s="46">
        <f t="shared" si="6"/>
        <v>0</v>
      </c>
      <c r="R40" s="46">
        <f t="shared" si="6"/>
        <v>0</v>
      </c>
      <c r="S40" s="27">
        <f>I40/D40</f>
        <v>1</v>
      </c>
      <c r="T40" s="27">
        <f>N40/I40</f>
        <v>1</v>
      </c>
      <c r="U40" s="27">
        <f>N40/D40</f>
        <v>1</v>
      </c>
    </row>
    <row r="41" spans="1:21" s="21" customFormat="1" ht="36" customHeight="1">
      <c r="A41" s="43" t="s">
        <v>61</v>
      </c>
      <c r="B41" s="19"/>
      <c r="C41" s="19"/>
      <c r="D41" s="32">
        <f>SUM(E41:H41)</f>
        <v>680.7</v>
      </c>
      <c r="E41" s="20">
        <f>SUM(E43:E47)</f>
        <v>0</v>
      </c>
      <c r="F41" s="20">
        <f>SUM(F43:F47)</f>
        <v>680.7</v>
      </c>
      <c r="G41" s="20">
        <f>SUM(G43:G47)</f>
        <v>0</v>
      </c>
      <c r="H41" s="20">
        <f>SUM(H43:H47)</f>
        <v>0</v>
      </c>
      <c r="I41" s="32">
        <f>SUM(J41:M41)</f>
        <v>680.7</v>
      </c>
      <c r="J41" s="20">
        <f>SUM(J43:J47)</f>
        <v>0</v>
      </c>
      <c r="K41" s="20">
        <f>SUM(K43:K47)</f>
        <v>680.7</v>
      </c>
      <c r="L41" s="20">
        <f>SUM(L43:L47)</f>
        <v>0</v>
      </c>
      <c r="M41" s="20">
        <f>SUM(M43:M47)</f>
        <v>0</v>
      </c>
      <c r="N41" s="32">
        <f>SUM(O41:R41)</f>
        <v>680.7</v>
      </c>
      <c r="O41" s="20">
        <f>SUM(O43:O47)</f>
        <v>0</v>
      </c>
      <c r="P41" s="20">
        <f>SUM(P43:P47)</f>
        <v>680.7</v>
      </c>
      <c r="Q41" s="20">
        <f>SUM(Q43:Q47)</f>
        <v>0</v>
      </c>
      <c r="R41" s="20">
        <f>SUM(R43:R47)</f>
        <v>0</v>
      </c>
      <c r="S41" s="27">
        <f>I41/D41</f>
        <v>1</v>
      </c>
      <c r="T41" s="27">
        <f>N41/I41</f>
        <v>1</v>
      </c>
      <c r="U41" s="27">
        <f>N41/D41</f>
        <v>1</v>
      </c>
    </row>
    <row r="42" spans="1:21" s="21" customFormat="1" ht="23.25" customHeight="1">
      <c r="A42" s="84" t="s">
        <v>42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</row>
    <row r="43" spans="1:21" s="36" customFormat="1" ht="23.25" customHeight="1">
      <c r="A43" s="33"/>
      <c r="B43" s="34"/>
      <c r="C43" s="34"/>
      <c r="D43" s="14">
        <f>SUM(E43:H43)</f>
        <v>183.8</v>
      </c>
      <c r="E43" s="35"/>
      <c r="F43" s="35">
        <v>183.8</v>
      </c>
      <c r="G43" s="35"/>
      <c r="H43" s="35"/>
      <c r="I43" s="14">
        <f>SUM(J43:M43)</f>
        <v>183.8</v>
      </c>
      <c r="J43" s="35"/>
      <c r="K43" s="35">
        <v>183.8</v>
      </c>
      <c r="L43" s="35"/>
      <c r="M43" s="35"/>
      <c r="N43" s="14">
        <f>SUM(O43:R43)</f>
        <v>183.8</v>
      </c>
      <c r="O43" s="35"/>
      <c r="P43" s="35">
        <v>183.8</v>
      </c>
      <c r="Q43" s="35"/>
      <c r="R43" s="35"/>
      <c r="S43" s="27">
        <f>I43/D43</f>
        <v>1</v>
      </c>
      <c r="T43" s="27">
        <f>N43/I43</f>
        <v>1</v>
      </c>
      <c r="U43" s="27">
        <f>N43/D43</f>
        <v>1</v>
      </c>
    </row>
    <row r="44" spans="1:21" s="36" customFormat="1" ht="23.25" customHeight="1">
      <c r="A44" s="87" t="s">
        <v>43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9"/>
    </row>
    <row r="45" spans="1:21" s="36" customFormat="1" ht="23.25" customHeight="1">
      <c r="A45" s="33"/>
      <c r="B45" s="34"/>
      <c r="C45" s="34"/>
      <c r="D45" s="14">
        <f>SUM(E45:H45)</f>
        <v>443.3</v>
      </c>
      <c r="E45" s="35"/>
      <c r="F45" s="35">
        <v>443.3</v>
      </c>
      <c r="G45" s="35"/>
      <c r="H45" s="35"/>
      <c r="I45" s="14">
        <f>SUM(J45:M45)</f>
        <v>443.3</v>
      </c>
      <c r="J45" s="35"/>
      <c r="K45" s="35">
        <v>443.3</v>
      </c>
      <c r="L45" s="35"/>
      <c r="M45" s="35"/>
      <c r="N45" s="14">
        <f>SUM(O45:R45)</f>
        <v>443.3</v>
      </c>
      <c r="O45" s="35"/>
      <c r="P45" s="35">
        <v>443.3</v>
      </c>
      <c r="Q45" s="35"/>
      <c r="R45" s="35"/>
      <c r="S45" s="27">
        <f>I45/D45</f>
        <v>1</v>
      </c>
      <c r="T45" s="27">
        <f>N45/I45</f>
        <v>1</v>
      </c>
      <c r="U45" s="27">
        <f>N45/D45</f>
        <v>1</v>
      </c>
    </row>
    <row r="46" spans="1:21" s="36" customFormat="1" ht="23.25" customHeight="1">
      <c r="A46" s="87" t="s">
        <v>44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9"/>
    </row>
    <row r="47" spans="1:21" s="36" customFormat="1" ht="23.25" customHeight="1">
      <c r="A47" s="33"/>
      <c r="B47" s="34"/>
      <c r="C47" s="34"/>
      <c r="D47" s="14">
        <f>SUM(E47:H47)</f>
        <v>53.6</v>
      </c>
      <c r="E47" s="35"/>
      <c r="F47" s="35">
        <v>53.6</v>
      </c>
      <c r="G47" s="35"/>
      <c r="H47" s="35"/>
      <c r="I47" s="14">
        <f>SUM(J47:M47)</f>
        <v>53.6</v>
      </c>
      <c r="J47" s="35"/>
      <c r="K47" s="35">
        <v>53.6</v>
      </c>
      <c r="L47" s="35"/>
      <c r="M47" s="35"/>
      <c r="N47" s="14">
        <f>SUM(O47:R47)</f>
        <v>53.6</v>
      </c>
      <c r="O47" s="35"/>
      <c r="P47" s="35">
        <v>53.6</v>
      </c>
      <c r="Q47" s="35"/>
      <c r="R47" s="35"/>
      <c r="S47" s="27">
        <f>I47/D47</f>
        <v>1</v>
      </c>
      <c r="T47" s="27">
        <f>N47/I47</f>
        <v>1</v>
      </c>
      <c r="U47" s="27">
        <f>N47/D47</f>
        <v>1</v>
      </c>
    </row>
    <row r="48" spans="1:21" s="36" customFormat="1" ht="23.25" customHeight="1">
      <c r="A48" s="83" t="s">
        <v>37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</row>
    <row r="49" spans="1:21" s="36" customFormat="1" ht="23.25" customHeight="1">
      <c r="A49" s="44" t="s">
        <v>60</v>
      </c>
      <c r="B49" s="43"/>
      <c r="C49" s="43"/>
      <c r="D49" s="46">
        <f>D50</f>
        <v>617</v>
      </c>
      <c r="E49" s="46">
        <f aca="true" t="shared" si="7" ref="E49:R49">E50</f>
        <v>0</v>
      </c>
      <c r="F49" s="46">
        <f t="shared" si="7"/>
        <v>617</v>
      </c>
      <c r="G49" s="46">
        <f t="shared" si="7"/>
        <v>0</v>
      </c>
      <c r="H49" s="46">
        <f t="shared" si="7"/>
        <v>0</v>
      </c>
      <c r="I49" s="46">
        <f t="shared" si="7"/>
        <v>460.7</v>
      </c>
      <c r="J49" s="46">
        <f t="shared" si="7"/>
        <v>0</v>
      </c>
      <c r="K49" s="46">
        <f t="shared" si="7"/>
        <v>460.7</v>
      </c>
      <c r="L49" s="46">
        <f t="shared" si="7"/>
        <v>0</v>
      </c>
      <c r="M49" s="46">
        <f t="shared" si="7"/>
        <v>0</v>
      </c>
      <c r="N49" s="46">
        <f t="shared" si="7"/>
        <v>460.7</v>
      </c>
      <c r="O49" s="46">
        <f t="shared" si="7"/>
        <v>0</v>
      </c>
      <c r="P49" s="46">
        <f t="shared" si="7"/>
        <v>460.7</v>
      </c>
      <c r="Q49" s="46">
        <f t="shared" si="7"/>
        <v>0</v>
      </c>
      <c r="R49" s="46">
        <f t="shared" si="7"/>
        <v>0</v>
      </c>
      <c r="S49" s="27">
        <f>I49/D49</f>
        <v>0.746677471636953</v>
      </c>
      <c r="T49" s="27">
        <f>N49/I49</f>
        <v>1</v>
      </c>
      <c r="U49" s="27">
        <f>N49/D49</f>
        <v>0.746677471636953</v>
      </c>
    </row>
    <row r="50" spans="1:21" s="21" customFormat="1" ht="39.75" customHeight="1">
      <c r="A50" s="43" t="s">
        <v>61</v>
      </c>
      <c r="B50" s="19"/>
      <c r="C50" s="19"/>
      <c r="D50" s="32">
        <f>SUM(E50:H50)</f>
        <v>617</v>
      </c>
      <c r="E50" s="20">
        <f>E52</f>
        <v>0</v>
      </c>
      <c r="F50" s="20">
        <f>F52</f>
        <v>617</v>
      </c>
      <c r="G50" s="20">
        <f>G52</f>
        <v>0</v>
      </c>
      <c r="H50" s="20">
        <f>H52</f>
        <v>0</v>
      </c>
      <c r="I50" s="32">
        <f>SUM(J50:M50)</f>
        <v>460.7</v>
      </c>
      <c r="J50" s="20">
        <f>J52</f>
        <v>0</v>
      </c>
      <c r="K50" s="20">
        <f>K52</f>
        <v>460.7</v>
      </c>
      <c r="L50" s="20">
        <f>L52</f>
        <v>0</v>
      </c>
      <c r="M50" s="20">
        <f>M52</f>
        <v>0</v>
      </c>
      <c r="N50" s="32">
        <f>SUM(O50:R50)</f>
        <v>460.7</v>
      </c>
      <c r="O50" s="20">
        <f>O52</f>
        <v>0</v>
      </c>
      <c r="P50" s="20">
        <f>P52</f>
        <v>460.7</v>
      </c>
      <c r="Q50" s="20">
        <f>Q52</f>
        <v>0</v>
      </c>
      <c r="R50" s="20">
        <f>R52</f>
        <v>0</v>
      </c>
      <c r="S50" s="27">
        <f>I50/D50</f>
        <v>0.746677471636953</v>
      </c>
      <c r="T50" s="27">
        <f>N50/I50</f>
        <v>1</v>
      </c>
      <c r="U50" s="27">
        <f>N50/D50</f>
        <v>0.746677471636953</v>
      </c>
    </row>
    <row r="51" spans="1:21" s="21" customFormat="1" ht="23.25" customHeight="1">
      <c r="A51" s="92" t="s">
        <v>45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1"/>
    </row>
    <row r="52" spans="1:21" s="31" customFormat="1" ht="23.25" customHeight="1">
      <c r="A52" s="17"/>
      <c r="B52" s="29"/>
      <c r="C52" s="29"/>
      <c r="D52" s="14">
        <f>SUM(E52:H52)</f>
        <v>617</v>
      </c>
      <c r="E52" s="30"/>
      <c r="F52" s="30">
        <v>617</v>
      </c>
      <c r="G52" s="30"/>
      <c r="H52" s="30"/>
      <c r="I52" s="14">
        <f>SUM(J52:M52)</f>
        <v>460.7</v>
      </c>
      <c r="J52" s="30"/>
      <c r="K52" s="30">
        <v>460.7</v>
      </c>
      <c r="L52" s="30"/>
      <c r="M52" s="30"/>
      <c r="N52" s="14">
        <f>SUM(O52:R52)</f>
        <v>460.7</v>
      </c>
      <c r="O52" s="30"/>
      <c r="P52" s="30">
        <v>460.7</v>
      </c>
      <c r="Q52" s="30"/>
      <c r="R52" s="30"/>
      <c r="S52" s="27">
        <f>I52/D52</f>
        <v>0.746677471636953</v>
      </c>
      <c r="T52" s="27">
        <f>N52/I52</f>
        <v>1</v>
      </c>
      <c r="U52" s="27">
        <f>N52/D52</f>
        <v>0.746677471636953</v>
      </c>
    </row>
    <row r="53" spans="1:21" s="31" customFormat="1" ht="23.25" customHeight="1">
      <c r="A53" s="83" t="s">
        <v>38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</row>
    <row r="54" spans="1:21" s="31" customFormat="1" ht="33" customHeight="1">
      <c r="A54" s="44" t="s">
        <v>60</v>
      </c>
      <c r="B54" s="43"/>
      <c r="C54" s="43"/>
      <c r="D54" s="46">
        <f>D55</f>
        <v>973.1</v>
      </c>
      <c r="E54" s="46">
        <f aca="true" t="shared" si="8" ref="E54:R54">E55</f>
        <v>0</v>
      </c>
      <c r="F54" s="46">
        <f t="shared" si="8"/>
        <v>973.1</v>
      </c>
      <c r="G54" s="46">
        <f t="shared" si="8"/>
        <v>0</v>
      </c>
      <c r="H54" s="46">
        <f t="shared" si="8"/>
        <v>0</v>
      </c>
      <c r="I54" s="46">
        <f t="shared" si="8"/>
        <v>971.5999999999999</v>
      </c>
      <c r="J54" s="46">
        <f t="shared" si="8"/>
        <v>0</v>
      </c>
      <c r="K54" s="46">
        <f t="shared" si="8"/>
        <v>971.5999999999999</v>
      </c>
      <c r="L54" s="46">
        <f t="shared" si="8"/>
        <v>0</v>
      </c>
      <c r="M54" s="46">
        <f t="shared" si="8"/>
        <v>0</v>
      </c>
      <c r="N54" s="46">
        <f t="shared" si="8"/>
        <v>971.5999999999999</v>
      </c>
      <c r="O54" s="46">
        <f t="shared" si="8"/>
        <v>0</v>
      </c>
      <c r="P54" s="46">
        <f t="shared" si="8"/>
        <v>971.5999999999999</v>
      </c>
      <c r="Q54" s="46">
        <f t="shared" si="8"/>
        <v>0</v>
      </c>
      <c r="R54" s="46">
        <f t="shared" si="8"/>
        <v>0</v>
      </c>
      <c r="S54" s="27">
        <f>I54/D54</f>
        <v>0.9984585345802075</v>
      </c>
      <c r="T54" s="27">
        <f>N54/I54</f>
        <v>1</v>
      </c>
      <c r="U54" s="27">
        <f>N54/D54</f>
        <v>0.9984585345802075</v>
      </c>
    </row>
    <row r="55" spans="1:21" s="21" customFormat="1" ht="33" customHeight="1">
      <c r="A55" s="43" t="s">
        <v>61</v>
      </c>
      <c r="B55" s="19"/>
      <c r="C55" s="19"/>
      <c r="D55" s="32">
        <f>SUM(E55:H55)</f>
        <v>973.1</v>
      </c>
      <c r="E55" s="20">
        <f>SUM(E57:E63)</f>
        <v>0</v>
      </c>
      <c r="F55" s="20">
        <f>SUM(F57:F63)</f>
        <v>973.1</v>
      </c>
      <c r="G55" s="20">
        <f>SUM(G57:G63)</f>
        <v>0</v>
      </c>
      <c r="H55" s="20">
        <f>SUM(H57:H63)</f>
        <v>0</v>
      </c>
      <c r="I55" s="32">
        <f>SUM(J55:M55)</f>
        <v>971.5999999999999</v>
      </c>
      <c r="J55" s="20">
        <f>SUM(J57:J63)</f>
        <v>0</v>
      </c>
      <c r="K55" s="20">
        <f>SUM(K57:K63)</f>
        <v>971.5999999999999</v>
      </c>
      <c r="L55" s="20">
        <f>SUM(L57:L63)</f>
        <v>0</v>
      </c>
      <c r="M55" s="20">
        <f>SUM(M57:M63)</f>
        <v>0</v>
      </c>
      <c r="N55" s="32">
        <f>SUM(O55:R55)</f>
        <v>971.5999999999999</v>
      </c>
      <c r="O55" s="20">
        <f>SUM(O57:O63)</f>
        <v>0</v>
      </c>
      <c r="P55" s="20">
        <f>SUM(P57:P63)</f>
        <v>971.5999999999999</v>
      </c>
      <c r="Q55" s="20">
        <f>SUM(Q57:Q63)</f>
        <v>0</v>
      </c>
      <c r="R55" s="20">
        <f>SUM(R57:R63)</f>
        <v>0</v>
      </c>
      <c r="S55" s="27">
        <f>I55/D55</f>
        <v>0.9984585345802075</v>
      </c>
      <c r="T55" s="27">
        <f>N55/I55</f>
        <v>1</v>
      </c>
      <c r="U55" s="27">
        <f>N55/D55</f>
        <v>0.9984585345802075</v>
      </c>
    </row>
    <row r="56" spans="1:21" s="21" customFormat="1" ht="23.25" customHeight="1">
      <c r="A56" s="87" t="s">
        <v>29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</row>
    <row r="57" spans="1:21" s="31" customFormat="1" ht="23.25" customHeight="1">
      <c r="A57" s="33"/>
      <c r="B57" s="29"/>
      <c r="C57" s="29"/>
      <c r="D57" s="14">
        <f>SUM(E57:H57)</f>
        <v>240.8</v>
      </c>
      <c r="E57" s="30"/>
      <c r="F57" s="30">
        <v>240.8</v>
      </c>
      <c r="G57" s="30"/>
      <c r="H57" s="30"/>
      <c r="I57" s="14">
        <f>SUM(J57:M57)</f>
        <v>240.7</v>
      </c>
      <c r="J57" s="30"/>
      <c r="K57" s="30">
        <v>240.7</v>
      </c>
      <c r="L57" s="30"/>
      <c r="M57" s="30"/>
      <c r="N57" s="14">
        <f>SUM(O57:R57)</f>
        <v>240.7</v>
      </c>
      <c r="O57" s="30"/>
      <c r="P57" s="30">
        <v>240.7</v>
      </c>
      <c r="Q57" s="30"/>
      <c r="R57" s="30"/>
      <c r="S57" s="27">
        <f>I57/D57</f>
        <v>0.9995847176079733</v>
      </c>
      <c r="T57" s="27">
        <f>N57/I57</f>
        <v>1</v>
      </c>
      <c r="U57" s="27">
        <f>N57/D57</f>
        <v>0.9995847176079733</v>
      </c>
    </row>
    <row r="58" spans="1:21" s="31" customFormat="1" ht="23.25" customHeight="1">
      <c r="A58" s="87" t="s">
        <v>46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9"/>
    </row>
    <row r="59" spans="1:21" s="31" customFormat="1" ht="23.25" customHeight="1">
      <c r="A59" s="33"/>
      <c r="B59" s="29"/>
      <c r="C59" s="29"/>
      <c r="D59" s="14">
        <f>SUM(E59:H59)</f>
        <v>178.9</v>
      </c>
      <c r="E59" s="30"/>
      <c r="F59" s="30">
        <v>178.9</v>
      </c>
      <c r="G59" s="30"/>
      <c r="H59" s="30"/>
      <c r="I59" s="14">
        <f>SUM(J59:M59)</f>
        <v>178.8</v>
      </c>
      <c r="J59" s="30"/>
      <c r="K59" s="30">
        <v>178.8</v>
      </c>
      <c r="L59" s="30"/>
      <c r="M59" s="30"/>
      <c r="N59" s="14">
        <f>SUM(O59:R59)</f>
        <v>178.8</v>
      </c>
      <c r="O59" s="30"/>
      <c r="P59" s="30">
        <v>178.8</v>
      </c>
      <c r="Q59" s="30"/>
      <c r="R59" s="30"/>
      <c r="S59" s="27">
        <f>I59/D59</f>
        <v>0.9994410285075461</v>
      </c>
      <c r="T59" s="27">
        <f>N59/I59</f>
        <v>1</v>
      </c>
      <c r="U59" s="27">
        <f>N59/D59</f>
        <v>0.9994410285075461</v>
      </c>
    </row>
    <row r="60" spans="1:21" s="31" customFormat="1" ht="23.25" customHeight="1">
      <c r="A60" s="87" t="s">
        <v>47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9"/>
    </row>
    <row r="61" spans="1:21" s="31" customFormat="1" ht="23.25" customHeight="1">
      <c r="A61" s="33"/>
      <c r="B61" s="29"/>
      <c r="C61" s="29"/>
      <c r="D61" s="14">
        <f>SUM(E61:H61)</f>
        <v>494.3</v>
      </c>
      <c r="E61" s="30"/>
      <c r="F61" s="30">
        <v>494.3</v>
      </c>
      <c r="G61" s="30"/>
      <c r="H61" s="30"/>
      <c r="I61" s="14">
        <f>SUM(J61:M61)</f>
        <v>494.3</v>
      </c>
      <c r="J61" s="30"/>
      <c r="K61" s="30">
        <v>494.3</v>
      </c>
      <c r="L61" s="30"/>
      <c r="M61" s="30"/>
      <c r="N61" s="14">
        <f>SUM(O61:R61)</f>
        <v>494.3</v>
      </c>
      <c r="O61" s="30"/>
      <c r="P61" s="30">
        <v>494.3</v>
      </c>
      <c r="Q61" s="30"/>
      <c r="R61" s="30"/>
      <c r="S61" s="27">
        <f>I61/D61</f>
        <v>1</v>
      </c>
      <c r="T61" s="27">
        <f>N61/I61</f>
        <v>1</v>
      </c>
      <c r="U61" s="27">
        <f>N61/D61</f>
        <v>1</v>
      </c>
    </row>
    <row r="62" spans="1:21" s="31" customFormat="1" ht="23.25" customHeight="1">
      <c r="A62" s="87" t="s">
        <v>48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9"/>
    </row>
    <row r="63" spans="1:21" s="31" customFormat="1" ht="23.25" customHeight="1">
      <c r="A63" s="33"/>
      <c r="B63" s="29"/>
      <c r="C63" s="29"/>
      <c r="D63" s="14">
        <f>SUM(E63:H63)</f>
        <v>59.1</v>
      </c>
      <c r="E63" s="30"/>
      <c r="F63" s="30">
        <v>59.1</v>
      </c>
      <c r="G63" s="30"/>
      <c r="H63" s="30"/>
      <c r="I63" s="14">
        <f>SUM(J63:M63)</f>
        <v>57.8</v>
      </c>
      <c r="J63" s="30"/>
      <c r="K63" s="30">
        <v>57.8</v>
      </c>
      <c r="L63" s="30"/>
      <c r="M63" s="30"/>
      <c r="N63" s="14">
        <f>SUM(O63:R63)</f>
        <v>57.8</v>
      </c>
      <c r="O63" s="30"/>
      <c r="P63" s="30">
        <v>57.8</v>
      </c>
      <c r="Q63" s="30"/>
      <c r="R63" s="30"/>
      <c r="S63" s="27">
        <f>I63/D63</f>
        <v>0.9780033840947546</v>
      </c>
      <c r="T63" s="27">
        <f>N63/I63</f>
        <v>1</v>
      </c>
      <c r="U63" s="27">
        <f>N63/D63</f>
        <v>0.9780033840947546</v>
      </c>
    </row>
    <row r="64" spans="1:21" s="31" customFormat="1" ht="23.25" customHeight="1">
      <c r="A64" s="93" t="s">
        <v>35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</row>
    <row r="65" spans="1:21" s="31" customFormat="1" ht="23.25" customHeight="1">
      <c r="A65" s="48" t="s">
        <v>60</v>
      </c>
      <c r="B65" s="48"/>
      <c r="C65" s="48"/>
      <c r="D65" s="49">
        <f aca="true" t="shared" si="9" ref="D65:R65">D66</f>
        <v>703015.8</v>
      </c>
      <c r="E65" s="49">
        <f t="shared" si="9"/>
        <v>0</v>
      </c>
      <c r="F65" s="49">
        <f t="shared" si="9"/>
        <v>703015.8</v>
      </c>
      <c r="G65" s="49">
        <f t="shared" si="9"/>
        <v>0</v>
      </c>
      <c r="H65" s="49">
        <f t="shared" si="9"/>
        <v>0</v>
      </c>
      <c r="I65" s="49">
        <f t="shared" si="9"/>
        <v>702651.4</v>
      </c>
      <c r="J65" s="49">
        <f t="shared" si="9"/>
        <v>0</v>
      </c>
      <c r="K65" s="49">
        <f t="shared" si="9"/>
        <v>702651.4</v>
      </c>
      <c r="L65" s="49">
        <f t="shared" si="9"/>
        <v>0</v>
      </c>
      <c r="M65" s="49">
        <f t="shared" si="9"/>
        <v>0</v>
      </c>
      <c r="N65" s="49">
        <f t="shared" si="9"/>
        <v>702651.4</v>
      </c>
      <c r="O65" s="49">
        <f t="shared" si="9"/>
        <v>0</v>
      </c>
      <c r="P65" s="49">
        <f t="shared" si="9"/>
        <v>702651.4</v>
      </c>
      <c r="Q65" s="49">
        <f t="shared" si="9"/>
        <v>0</v>
      </c>
      <c r="R65" s="49">
        <f t="shared" si="9"/>
        <v>0</v>
      </c>
      <c r="S65" s="47">
        <f>I65/D65</f>
        <v>0.9994816617208319</v>
      </c>
      <c r="T65" s="47">
        <f>N65/I65</f>
        <v>1</v>
      </c>
      <c r="U65" s="47">
        <f>N65/D65</f>
        <v>0.9994816617208319</v>
      </c>
    </row>
    <row r="66" spans="1:21" s="24" customFormat="1" ht="43.5" customHeight="1">
      <c r="A66" s="41" t="s">
        <v>59</v>
      </c>
      <c r="B66" s="22"/>
      <c r="C66" s="22"/>
      <c r="D66" s="42">
        <f>SUM(E66:H66)</f>
        <v>703015.8</v>
      </c>
      <c r="E66" s="23">
        <f>E69</f>
        <v>0</v>
      </c>
      <c r="F66" s="23">
        <f>F69</f>
        <v>703015.8</v>
      </c>
      <c r="G66" s="23">
        <f>G69</f>
        <v>0</v>
      </c>
      <c r="H66" s="23">
        <f>H69</f>
        <v>0</v>
      </c>
      <c r="I66" s="42">
        <f>SUM(J66:M66)</f>
        <v>702651.4</v>
      </c>
      <c r="J66" s="23">
        <f>J69</f>
        <v>0</v>
      </c>
      <c r="K66" s="23">
        <f>K69</f>
        <v>702651.4</v>
      </c>
      <c r="L66" s="23">
        <f>L69</f>
        <v>0</v>
      </c>
      <c r="M66" s="23">
        <f>M69</f>
        <v>0</v>
      </c>
      <c r="N66" s="42">
        <f>SUM(O66:R66)</f>
        <v>702651.4</v>
      </c>
      <c r="O66" s="23">
        <f>O69</f>
        <v>0</v>
      </c>
      <c r="P66" s="23">
        <f>P69</f>
        <v>702651.4</v>
      </c>
      <c r="Q66" s="23">
        <f>Q69</f>
        <v>0</v>
      </c>
      <c r="R66" s="23">
        <f>R69</f>
        <v>0</v>
      </c>
      <c r="S66" s="47">
        <f>I66/D66</f>
        <v>0.9994816617208319</v>
      </c>
      <c r="T66" s="47">
        <f>N66/I66</f>
        <v>1</v>
      </c>
      <c r="U66" s="47">
        <f>N66/D66</f>
        <v>0.9994816617208319</v>
      </c>
    </row>
    <row r="67" spans="1:21" s="24" customFormat="1" ht="23.25" customHeight="1">
      <c r="A67" s="96" t="s">
        <v>34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8"/>
    </row>
    <row r="68" spans="1:21" s="24" customFormat="1" ht="23.25" customHeight="1">
      <c r="A68" s="44" t="s">
        <v>60</v>
      </c>
      <c r="B68" s="44"/>
      <c r="C68" s="44"/>
      <c r="D68" s="45">
        <f>D69</f>
        <v>703015.8</v>
      </c>
      <c r="E68" s="45">
        <f aca="true" t="shared" si="10" ref="E68:R68">E69</f>
        <v>0</v>
      </c>
      <c r="F68" s="45">
        <f t="shared" si="10"/>
        <v>703015.8</v>
      </c>
      <c r="G68" s="45">
        <f t="shared" si="10"/>
        <v>0</v>
      </c>
      <c r="H68" s="45">
        <f t="shared" si="10"/>
        <v>0</v>
      </c>
      <c r="I68" s="45">
        <f t="shared" si="10"/>
        <v>702651.4</v>
      </c>
      <c r="J68" s="45">
        <f t="shared" si="10"/>
        <v>0</v>
      </c>
      <c r="K68" s="45">
        <f t="shared" si="10"/>
        <v>702651.4</v>
      </c>
      <c r="L68" s="45">
        <f t="shared" si="10"/>
        <v>0</v>
      </c>
      <c r="M68" s="45">
        <f t="shared" si="10"/>
        <v>0</v>
      </c>
      <c r="N68" s="45">
        <f t="shared" si="10"/>
        <v>702651.4</v>
      </c>
      <c r="O68" s="45">
        <f t="shared" si="10"/>
        <v>0</v>
      </c>
      <c r="P68" s="45">
        <f t="shared" si="10"/>
        <v>702651.4</v>
      </c>
      <c r="Q68" s="45">
        <f t="shared" si="10"/>
        <v>0</v>
      </c>
      <c r="R68" s="45">
        <f t="shared" si="10"/>
        <v>0</v>
      </c>
      <c r="S68" s="27">
        <f>I68/D68</f>
        <v>0.9994816617208319</v>
      </c>
      <c r="T68" s="27">
        <f>N68/I68</f>
        <v>1</v>
      </c>
      <c r="U68" s="27">
        <f>N68/D68</f>
        <v>0.9994816617208319</v>
      </c>
    </row>
    <row r="69" spans="1:21" s="21" customFormat="1" ht="46.5" customHeight="1">
      <c r="A69" s="38" t="s">
        <v>59</v>
      </c>
      <c r="B69" s="19"/>
      <c r="C69" s="19"/>
      <c r="D69" s="32">
        <f>SUM(E69:H69)</f>
        <v>703015.8</v>
      </c>
      <c r="E69" s="20">
        <f>SUM(E71:E87)</f>
        <v>0</v>
      </c>
      <c r="F69" s="20">
        <f>SUM(F71:F87)</f>
        <v>703015.8</v>
      </c>
      <c r="G69" s="20">
        <f>SUM(G71:G87)</f>
        <v>0</v>
      </c>
      <c r="H69" s="20">
        <f>SUM(H71:H87)</f>
        <v>0</v>
      </c>
      <c r="I69" s="32">
        <f>SUM(J69:M69)</f>
        <v>702651.4</v>
      </c>
      <c r="J69" s="20">
        <f>SUM(J71:J87)</f>
        <v>0</v>
      </c>
      <c r="K69" s="20">
        <f>SUM(K71:K87)</f>
        <v>702651.4</v>
      </c>
      <c r="L69" s="20">
        <f>SUM(L71:L87)</f>
        <v>0</v>
      </c>
      <c r="M69" s="20">
        <f>SUM(M71:M87)</f>
        <v>0</v>
      </c>
      <c r="N69" s="32">
        <f>SUM(O69:R69)</f>
        <v>702651.4</v>
      </c>
      <c r="O69" s="20">
        <f>SUM(O71:O87)</f>
        <v>0</v>
      </c>
      <c r="P69" s="20">
        <f>SUM(P71:P87)</f>
        <v>702651.4</v>
      </c>
      <c r="Q69" s="20">
        <f>SUM(Q71:Q87)</f>
        <v>0</v>
      </c>
      <c r="R69" s="20">
        <f>SUM(R71:R87)</f>
        <v>0</v>
      </c>
      <c r="S69" s="27">
        <f>I69/D69</f>
        <v>0.9994816617208319</v>
      </c>
      <c r="T69" s="27">
        <f>N69/I69</f>
        <v>1</v>
      </c>
      <c r="U69" s="27">
        <f>N69/D69</f>
        <v>0.9994816617208319</v>
      </c>
    </row>
    <row r="70" spans="1:21" s="21" customFormat="1" ht="23.25" customHeight="1">
      <c r="A70" s="87" t="s">
        <v>49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9"/>
    </row>
    <row r="71" spans="1:21" s="31" customFormat="1" ht="23.25" customHeight="1">
      <c r="A71" s="37"/>
      <c r="B71" s="29"/>
      <c r="C71" s="29"/>
      <c r="D71" s="14">
        <f>SUM(E71:H71)</f>
        <v>9243.7</v>
      </c>
      <c r="E71" s="30"/>
      <c r="F71" s="30">
        <v>9243.7</v>
      </c>
      <c r="G71" s="30"/>
      <c r="H71" s="30"/>
      <c r="I71" s="14">
        <f>SUM(J71:M71)</f>
        <v>9238.6</v>
      </c>
      <c r="J71" s="30"/>
      <c r="K71" s="30">
        <v>9238.6</v>
      </c>
      <c r="L71" s="30"/>
      <c r="M71" s="30"/>
      <c r="N71" s="14">
        <f>SUM(O71:R71)</f>
        <v>9238.6</v>
      </c>
      <c r="O71" s="30"/>
      <c r="P71" s="30">
        <v>9238.6</v>
      </c>
      <c r="Q71" s="30"/>
      <c r="R71" s="30"/>
      <c r="S71" s="27">
        <f>I71/D71</f>
        <v>0.9994482728777437</v>
      </c>
      <c r="T71" s="27">
        <f>N71/I71</f>
        <v>1</v>
      </c>
      <c r="U71" s="27">
        <f>N71/D71</f>
        <v>0.9994482728777437</v>
      </c>
    </row>
    <row r="72" spans="1:21" s="31" customFormat="1" ht="23.25" customHeight="1">
      <c r="A72" s="87" t="s">
        <v>50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9"/>
    </row>
    <row r="73" spans="1:21" s="31" customFormat="1" ht="23.25" customHeight="1">
      <c r="A73" s="37"/>
      <c r="B73" s="29"/>
      <c r="C73" s="29"/>
      <c r="D73" s="14">
        <f>SUM(E73:H73)</f>
        <v>17</v>
      </c>
      <c r="E73" s="30"/>
      <c r="F73" s="30">
        <v>17</v>
      </c>
      <c r="G73" s="30"/>
      <c r="H73" s="30"/>
      <c r="I73" s="14">
        <f>SUM(J73:M73)</f>
        <v>0.2</v>
      </c>
      <c r="J73" s="30"/>
      <c r="K73" s="30">
        <v>0.2</v>
      </c>
      <c r="L73" s="30"/>
      <c r="M73" s="30"/>
      <c r="N73" s="14">
        <f>SUM(O73:R73)</f>
        <v>0.2</v>
      </c>
      <c r="O73" s="30"/>
      <c r="P73" s="30">
        <v>0.2</v>
      </c>
      <c r="Q73" s="30"/>
      <c r="R73" s="30"/>
      <c r="S73" s="27">
        <f>I73/D73</f>
        <v>0.011764705882352941</v>
      </c>
      <c r="T73" s="27">
        <f>N73/I73</f>
        <v>1</v>
      </c>
      <c r="U73" s="27">
        <f>N73/D73</f>
        <v>0.011764705882352941</v>
      </c>
    </row>
    <row r="74" spans="1:21" s="31" customFormat="1" ht="23.25" customHeight="1">
      <c r="A74" s="87" t="s">
        <v>51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9"/>
    </row>
    <row r="75" spans="1:21" s="31" customFormat="1" ht="23.25" customHeight="1">
      <c r="A75" s="37"/>
      <c r="B75" s="29"/>
      <c r="C75" s="29"/>
      <c r="D75" s="14">
        <f>SUM(E75:H75)</f>
        <v>179</v>
      </c>
      <c r="E75" s="30"/>
      <c r="F75" s="30">
        <v>179</v>
      </c>
      <c r="G75" s="30"/>
      <c r="H75" s="30"/>
      <c r="I75" s="14">
        <f>SUM(J75:M75)</f>
        <v>171.1</v>
      </c>
      <c r="J75" s="30"/>
      <c r="K75" s="30">
        <v>171.1</v>
      </c>
      <c r="L75" s="30"/>
      <c r="M75" s="30"/>
      <c r="N75" s="14">
        <f>SUM(O75:R75)</f>
        <v>171.1</v>
      </c>
      <c r="O75" s="30"/>
      <c r="P75" s="30">
        <v>171.1</v>
      </c>
      <c r="Q75" s="30"/>
      <c r="R75" s="30"/>
      <c r="S75" s="27">
        <f>I75/D75</f>
        <v>0.9558659217877095</v>
      </c>
      <c r="T75" s="27">
        <f>N75/I75</f>
        <v>1</v>
      </c>
      <c r="U75" s="27">
        <f>N75/D75</f>
        <v>0.9558659217877095</v>
      </c>
    </row>
    <row r="76" spans="1:21" s="31" customFormat="1" ht="23.25" customHeight="1">
      <c r="A76" s="87" t="s">
        <v>52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9"/>
    </row>
    <row r="77" spans="1:21" s="31" customFormat="1" ht="23.25" customHeight="1">
      <c r="A77" s="37"/>
      <c r="B77" s="29"/>
      <c r="C77" s="29"/>
      <c r="D77" s="14">
        <f>SUM(E77:H77)</f>
        <v>56672.1</v>
      </c>
      <c r="E77" s="30"/>
      <c r="F77" s="30">
        <v>56672.1</v>
      </c>
      <c r="G77" s="30"/>
      <c r="H77" s="30"/>
      <c r="I77" s="14">
        <f>SUM(J77:M77)</f>
        <v>56626.2</v>
      </c>
      <c r="J77" s="30"/>
      <c r="K77" s="30">
        <v>56626.2</v>
      </c>
      <c r="L77" s="30"/>
      <c r="M77" s="30"/>
      <c r="N77" s="14">
        <f>SUM(O77:R77)</f>
        <v>56626.2</v>
      </c>
      <c r="O77" s="30"/>
      <c r="P77" s="30">
        <v>56626.2</v>
      </c>
      <c r="Q77" s="30"/>
      <c r="R77" s="30"/>
      <c r="S77" s="27">
        <f>I77/D77</f>
        <v>0.9991900776572599</v>
      </c>
      <c r="T77" s="27">
        <f>N77/I77</f>
        <v>1</v>
      </c>
      <c r="U77" s="27">
        <f>N77/D77</f>
        <v>0.9991900776572599</v>
      </c>
    </row>
    <row r="78" spans="1:21" s="31" customFormat="1" ht="23.25" customHeight="1">
      <c r="A78" s="87" t="s">
        <v>53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/>
    </row>
    <row r="79" spans="1:21" s="31" customFormat="1" ht="23.25" customHeight="1">
      <c r="A79" s="37"/>
      <c r="B79" s="29"/>
      <c r="C79" s="29"/>
      <c r="D79" s="14">
        <f>SUM(E79:H79)</f>
        <v>62716.9</v>
      </c>
      <c r="E79" s="30"/>
      <c r="F79" s="30">
        <v>62716.9</v>
      </c>
      <c r="G79" s="30"/>
      <c r="H79" s="30"/>
      <c r="I79" s="14">
        <f>SUM(J79:M79)</f>
        <v>62539.6</v>
      </c>
      <c r="J79" s="30"/>
      <c r="K79" s="30">
        <v>62539.6</v>
      </c>
      <c r="L79" s="30"/>
      <c r="M79" s="30"/>
      <c r="N79" s="14">
        <f>SUM(O79:R79)</f>
        <v>62539.6</v>
      </c>
      <c r="O79" s="30"/>
      <c r="P79" s="30">
        <v>62539.6</v>
      </c>
      <c r="Q79" s="30"/>
      <c r="R79" s="30"/>
      <c r="S79" s="27">
        <f>I79/D79</f>
        <v>0.9971730107833773</v>
      </c>
      <c r="T79" s="27">
        <f>N79/I79</f>
        <v>1</v>
      </c>
      <c r="U79" s="27">
        <f>N79/D79</f>
        <v>0.9971730107833773</v>
      </c>
    </row>
    <row r="80" spans="1:21" s="31" customFormat="1" ht="23.25" customHeight="1">
      <c r="A80" s="87" t="s">
        <v>54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9"/>
    </row>
    <row r="81" spans="1:21" s="31" customFormat="1" ht="23.25" customHeight="1">
      <c r="A81" s="37"/>
      <c r="B81" s="29"/>
      <c r="C81" s="29"/>
      <c r="D81" s="14">
        <f>SUM(E81:H81)</f>
        <v>3990.3</v>
      </c>
      <c r="E81" s="30"/>
      <c r="F81" s="30">
        <v>3990.3</v>
      </c>
      <c r="G81" s="30"/>
      <c r="H81" s="30"/>
      <c r="I81" s="14">
        <f>SUM(J81:M81)</f>
        <v>3990.3</v>
      </c>
      <c r="J81" s="30"/>
      <c r="K81" s="30">
        <v>3990.3</v>
      </c>
      <c r="L81" s="30"/>
      <c r="M81" s="30"/>
      <c r="N81" s="14">
        <f>SUM(O81:R81)</f>
        <v>3990.3</v>
      </c>
      <c r="O81" s="30"/>
      <c r="P81" s="30">
        <v>3990.3</v>
      </c>
      <c r="Q81" s="30"/>
      <c r="R81" s="30"/>
      <c r="S81" s="27">
        <f>I81/D81</f>
        <v>1</v>
      </c>
      <c r="T81" s="27">
        <f>N81/I81</f>
        <v>1</v>
      </c>
      <c r="U81" s="27">
        <f>N81/D81</f>
        <v>1</v>
      </c>
    </row>
    <row r="82" spans="1:21" s="31" customFormat="1" ht="23.25" customHeight="1">
      <c r="A82" s="92" t="s">
        <v>55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1"/>
    </row>
    <row r="83" spans="1:21" s="15" customFormat="1" ht="23.25" customHeight="1">
      <c r="A83" s="17"/>
      <c r="B83" s="13"/>
      <c r="C83" s="13"/>
      <c r="D83" s="14">
        <f>SUM(E83:H83)</f>
        <v>130066.9</v>
      </c>
      <c r="E83" s="14"/>
      <c r="F83" s="14">
        <v>130066.9</v>
      </c>
      <c r="G83" s="14"/>
      <c r="H83" s="14"/>
      <c r="I83" s="14">
        <f>SUM(J83:M83)</f>
        <v>130059.2</v>
      </c>
      <c r="J83" s="14"/>
      <c r="K83" s="14">
        <v>130059.2</v>
      </c>
      <c r="L83" s="14"/>
      <c r="M83" s="14"/>
      <c r="N83" s="14">
        <f>SUM(O83:R83)</f>
        <v>130059.2</v>
      </c>
      <c r="O83" s="14"/>
      <c r="P83" s="14">
        <v>130059.2</v>
      </c>
      <c r="Q83" s="14"/>
      <c r="R83" s="14"/>
      <c r="S83" s="27">
        <f>I83/D83</f>
        <v>0.9999407996961563</v>
      </c>
      <c r="T83" s="27">
        <f>N83/I83</f>
        <v>1</v>
      </c>
      <c r="U83" s="27">
        <f>N83/D83</f>
        <v>0.9999407996961563</v>
      </c>
    </row>
    <row r="84" spans="1:21" s="15" customFormat="1" ht="23.25" customHeight="1">
      <c r="A84" s="92" t="s">
        <v>56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1"/>
    </row>
    <row r="85" spans="1:21" ht="23.25" customHeight="1">
      <c r="A85" s="18"/>
      <c r="B85" s="13"/>
      <c r="C85" s="13"/>
      <c r="D85" s="14">
        <f>SUM(E85:H85)</f>
        <v>75528.3</v>
      </c>
      <c r="E85" s="14"/>
      <c r="F85" s="14">
        <v>75528.3</v>
      </c>
      <c r="G85" s="14"/>
      <c r="H85" s="14"/>
      <c r="I85" s="14">
        <f>SUM(J85:M85)</f>
        <v>75523.6</v>
      </c>
      <c r="J85" s="14"/>
      <c r="K85" s="14">
        <v>75523.6</v>
      </c>
      <c r="L85" s="14"/>
      <c r="M85" s="14"/>
      <c r="N85" s="14">
        <f>SUM(O85:R85)</f>
        <v>75523.6</v>
      </c>
      <c r="O85" s="14"/>
      <c r="P85" s="14">
        <v>75523.6</v>
      </c>
      <c r="Q85" s="14"/>
      <c r="R85" s="14"/>
      <c r="S85" s="27">
        <f>I85/D85</f>
        <v>0.9999377716696921</v>
      </c>
      <c r="T85" s="27">
        <f>N85/I85</f>
        <v>1</v>
      </c>
      <c r="U85" s="27">
        <f>N85/D85</f>
        <v>0.9999377716696921</v>
      </c>
    </row>
    <row r="86" spans="1:21" ht="23.25" customHeight="1">
      <c r="A86" s="92" t="s">
        <v>57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1"/>
    </row>
    <row r="87" spans="1:21" ht="23.25" customHeight="1">
      <c r="A87" s="18"/>
      <c r="B87" s="13"/>
      <c r="C87" s="13"/>
      <c r="D87" s="14">
        <f>SUM(E87:H87)</f>
        <v>364601.6</v>
      </c>
      <c r="E87" s="14"/>
      <c r="F87" s="14">
        <v>364601.6</v>
      </c>
      <c r="G87" s="14"/>
      <c r="H87" s="14"/>
      <c r="I87" s="14">
        <f>SUM(J87:M87)</f>
        <v>364502.6</v>
      </c>
      <c r="J87" s="14"/>
      <c r="K87" s="14">
        <v>364502.6</v>
      </c>
      <c r="L87" s="14"/>
      <c r="M87" s="14"/>
      <c r="N87" s="14">
        <f>SUM(O87:R87)</f>
        <v>364502.6</v>
      </c>
      <c r="O87" s="14"/>
      <c r="P87" s="14">
        <v>364502.6</v>
      </c>
      <c r="Q87" s="14"/>
      <c r="R87" s="14"/>
      <c r="S87" s="27">
        <f>I87/D87</f>
        <v>0.9997284707472485</v>
      </c>
      <c r="T87" s="27">
        <f>N87/I87</f>
        <v>1</v>
      </c>
      <c r="U87" s="27">
        <f>N87/D87</f>
        <v>0.9997284707472485</v>
      </c>
    </row>
    <row r="88" ht="15.75">
      <c r="A88" s="16"/>
    </row>
    <row r="89" ht="15.75">
      <c r="A89" s="16"/>
    </row>
    <row r="90" ht="15.75">
      <c r="A90" s="16"/>
    </row>
    <row r="91" ht="15.75">
      <c r="A91" s="16"/>
    </row>
    <row r="92" ht="15.75">
      <c r="A92" s="16"/>
    </row>
    <row r="93" ht="15.75">
      <c r="A93" s="16"/>
    </row>
    <row r="94" ht="15.75">
      <c r="A94" s="16"/>
    </row>
    <row r="95" ht="15.75">
      <c r="A95" s="16"/>
    </row>
    <row r="96" ht="15.75">
      <c r="A96" s="16"/>
    </row>
    <row r="97" ht="15.75">
      <c r="A97" s="16"/>
    </row>
    <row r="98" ht="15.75">
      <c r="A98" s="16"/>
    </row>
    <row r="99" ht="15.75">
      <c r="A99" s="16"/>
    </row>
    <row r="100" ht="15.75">
      <c r="A100" s="16"/>
    </row>
    <row r="101" ht="15.75">
      <c r="A101" s="16"/>
    </row>
    <row r="102" ht="15.75">
      <c r="A102" s="16"/>
    </row>
    <row r="103" ht="15.75">
      <c r="A103" s="16"/>
    </row>
    <row r="104" ht="15.75">
      <c r="A104" s="16"/>
    </row>
    <row r="105" ht="15.75">
      <c r="A105" s="16"/>
    </row>
    <row r="106" ht="15.75">
      <c r="A106" s="16"/>
    </row>
    <row r="107" ht="15.75">
      <c r="A107" s="16"/>
    </row>
    <row r="108" ht="15.75">
      <c r="A108" s="16"/>
    </row>
    <row r="109" ht="15.75">
      <c r="A109" s="16"/>
    </row>
    <row r="110" ht="15.75">
      <c r="A110" s="16"/>
    </row>
    <row r="111" ht="15.75">
      <c r="A111" s="16"/>
    </row>
    <row r="112" ht="15.75">
      <c r="A112" s="16"/>
    </row>
    <row r="113" ht="15.75">
      <c r="A113" s="16"/>
    </row>
    <row r="114" ht="15.75">
      <c r="A114" s="16"/>
    </row>
    <row r="115" ht="15.75">
      <c r="A115" s="16"/>
    </row>
    <row r="116" ht="15.75">
      <c r="A116" s="16"/>
    </row>
    <row r="117" ht="15.75">
      <c r="A117" s="16"/>
    </row>
    <row r="118" ht="15.75">
      <c r="A118" s="16"/>
    </row>
    <row r="119" ht="15.75">
      <c r="A119" s="16"/>
    </row>
    <row r="120" ht="15.75">
      <c r="A120" s="16"/>
    </row>
    <row r="121" ht="15.75">
      <c r="A121" s="16"/>
    </row>
    <row r="122" ht="15.75">
      <c r="A122" s="16"/>
    </row>
    <row r="123" ht="15.75">
      <c r="A123" s="16"/>
    </row>
    <row r="124" ht="15.75">
      <c r="A124" s="16"/>
    </row>
    <row r="125" ht="15.75">
      <c r="A125" s="16"/>
    </row>
    <row r="126" ht="15.75">
      <c r="A126" s="16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16"/>
    </row>
    <row r="132" ht="15.75">
      <c r="A132" s="16"/>
    </row>
    <row r="133" ht="15.75">
      <c r="A133" s="16"/>
    </row>
    <row r="134" ht="15.75">
      <c r="A134" s="16"/>
    </row>
    <row r="135" ht="15.75">
      <c r="A135" s="16"/>
    </row>
    <row r="136" ht="15.75">
      <c r="A136" s="16"/>
    </row>
    <row r="137" ht="15.75">
      <c r="A137" s="16"/>
    </row>
    <row r="138" ht="15.75">
      <c r="A138" s="16"/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  <row r="143" ht="15.75">
      <c r="A143" s="16"/>
    </row>
    <row r="144" ht="15.75">
      <c r="A144" s="16"/>
    </row>
    <row r="145" ht="15.75">
      <c r="A145" s="16"/>
    </row>
    <row r="146" ht="15.75">
      <c r="A146" s="16"/>
    </row>
    <row r="147" ht="15.75">
      <c r="A147" s="16"/>
    </row>
    <row r="148" ht="15.75">
      <c r="A148" s="16"/>
    </row>
    <row r="149" ht="15.75">
      <c r="A149" s="16"/>
    </row>
    <row r="150" ht="15.75">
      <c r="A150" s="16"/>
    </row>
    <row r="151" ht="15.75">
      <c r="A151" s="16"/>
    </row>
    <row r="152" ht="15.75">
      <c r="A152" s="16"/>
    </row>
    <row r="153" ht="15.75">
      <c r="A153" s="16"/>
    </row>
    <row r="154" ht="15.75">
      <c r="A154" s="16"/>
    </row>
    <row r="155" ht="15.75">
      <c r="A155" s="16"/>
    </row>
    <row r="156" ht="15.75">
      <c r="A156" s="16"/>
    </row>
    <row r="157" ht="15.75">
      <c r="A157" s="16"/>
    </row>
    <row r="158" ht="15.75">
      <c r="A158" s="16"/>
    </row>
    <row r="159" ht="15.75">
      <c r="A159" s="16"/>
    </row>
    <row r="160" ht="15.75">
      <c r="A160" s="16"/>
    </row>
    <row r="161" ht="15.75">
      <c r="A161" s="16"/>
    </row>
    <row r="162" ht="15.75">
      <c r="A162" s="16"/>
    </row>
    <row r="163" ht="15.75">
      <c r="A163" s="16"/>
    </row>
    <row r="164" ht="15.75">
      <c r="A164" s="16"/>
    </row>
    <row r="165" ht="15.75">
      <c r="A165" s="16"/>
    </row>
    <row r="166" ht="15.75">
      <c r="A166" s="16"/>
    </row>
    <row r="167" ht="15.75">
      <c r="A167" s="16"/>
    </row>
    <row r="168" ht="15.75">
      <c r="A168" s="16"/>
    </row>
    <row r="169" ht="15.75">
      <c r="A169" s="16"/>
    </row>
    <row r="170" ht="15.75">
      <c r="A170" s="16"/>
    </row>
    <row r="171" ht="15.75">
      <c r="A171" s="16"/>
    </row>
    <row r="172" ht="15.75">
      <c r="A172" s="16"/>
    </row>
    <row r="173" ht="15.75">
      <c r="A173" s="16"/>
    </row>
    <row r="174" ht="15.75">
      <c r="A174" s="16"/>
    </row>
    <row r="175" ht="15.75">
      <c r="A175" s="16"/>
    </row>
    <row r="176" ht="15.75">
      <c r="A176" s="16"/>
    </row>
    <row r="177" ht="15.75">
      <c r="A177" s="16"/>
    </row>
    <row r="178" ht="15.75">
      <c r="A178" s="16"/>
    </row>
    <row r="179" ht="15.75">
      <c r="A179" s="16"/>
    </row>
    <row r="180" ht="15.75">
      <c r="A180" s="16"/>
    </row>
    <row r="181" ht="15.75">
      <c r="A181" s="16"/>
    </row>
    <row r="182" ht="15.75">
      <c r="A182" s="16"/>
    </row>
    <row r="183" ht="15.75">
      <c r="A183" s="16"/>
    </row>
    <row r="184" ht="15.75">
      <c r="A184" s="16"/>
    </row>
    <row r="185" ht="15.75">
      <c r="A185" s="16"/>
    </row>
    <row r="186" ht="15.75">
      <c r="A186" s="16"/>
    </row>
    <row r="187" ht="15.75">
      <c r="A187" s="16"/>
    </row>
    <row r="188" ht="15.75">
      <c r="A188" s="16"/>
    </row>
    <row r="189" ht="15.75">
      <c r="A189" s="16"/>
    </row>
    <row r="190" ht="15.75">
      <c r="A190" s="16"/>
    </row>
    <row r="191" ht="15.75">
      <c r="A191" s="16"/>
    </row>
    <row r="192" ht="15.75">
      <c r="A192" s="16"/>
    </row>
    <row r="193" ht="15.75">
      <c r="A193" s="16"/>
    </row>
    <row r="194" ht="15.75">
      <c r="A194" s="16"/>
    </row>
    <row r="195" ht="15.75">
      <c r="A195" s="16"/>
    </row>
    <row r="196" ht="15.75">
      <c r="A196" s="16"/>
    </row>
    <row r="197" ht="15.75">
      <c r="A197" s="16"/>
    </row>
    <row r="198" ht="15.75">
      <c r="A198" s="16"/>
    </row>
    <row r="199" ht="15.75">
      <c r="A199" s="16"/>
    </row>
    <row r="200" ht="15.75">
      <c r="A200" s="16"/>
    </row>
    <row r="201" ht="15.75">
      <c r="A201" s="16"/>
    </row>
    <row r="202" ht="15.75">
      <c r="A202" s="16"/>
    </row>
    <row r="203" ht="15.75">
      <c r="A203" s="16"/>
    </row>
    <row r="204" ht="15.75">
      <c r="A204" s="16"/>
    </row>
    <row r="205" ht="15.75">
      <c r="A205" s="16"/>
    </row>
    <row r="206" ht="15.75">
      <c r="A206" s="16"/>
    </row>
    <row r="207" ht="15.75">
      <c r="A207" s="16"/>
    </row>
    <row r="208" ht="15.75">
      <c r="A208" s="16"/>
    </row>
    <row r="209" ht="15.75">
      <c r="A209" s="16"/>
    </row>
    <row r="210" ht="15.75">
      <c r="A210" s="16"/>
    </row>
    <row r="211" ht="15.75">
      <c r="A211" s="16"/>
    </row>
    <row r="212" ht="15.75">
      <c r="A212" s="16"/>
    </row>
    <row r="213" ht="15.75">
      <c r="A213" s="16"/>
    </row>
    <row r="214" ht="15.75">
      <c r="A214" s="16"/>
    </row>
    <row r="215" ht="15.75">
      <c r="A215" s="16"/>
    </row>
    <row r="216" ht="15.75">
      <c r="A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</sheetData>
  <sheetProtection/>
  <mergeCells count="48">
    <mergeCell ref="A78:U78"/>
    <mergeCell ref="A80:U80"/>
    <mergeCell ref="A82:U82"/>
    <mergeCell ref="A84:U84"/>
    <mergeCell ref="A86:U86"/>
    <mergeCell ref="A64:U64"/>
    <mergeCell ref="A67:U67"/>
    <mergeCell ref="A70:U70"/>
    <mergeCell ref="A72:U72"/>
    <mergeCell ref="A74:U74"/>
    <mergeCell ref="A76:U76"/>
    <mergeCell ref="A46:U46"/>
    <mergeCell ref="A48:U48"/>
    <mergeCell ref="A51:U51"/>
    <mergeCell ref="A53:U53"/>
    <mergeCell ref="A62:U62"/>
    <mergeCell ref="A60:U60"/>
    <mergeCell ref="A58:U58"/>
    <mergeCell ref="A56:U56"/>
    <mergeCell ref="A27:U27"/>
    <mergeCell ref="A24:U24"/>
    <mergeCell ref="A19:U19"/>
    <mergeCell ref="A39:U39"/>
    <mergeCell ref="A42:U42"/>
    <mergeCell ref="A44:U44"/>
    <mergeCell ref="A33:U33"/>
    <mergeCell ref="A35:U35"/>
    <mergeCell ref="A37:U37"/>
    <mergeCell ref="A30:U30"/>
    <mergeCell ref="G9:M9"/>
    <mergeCell ref="F10:N10"/>
    <mergeCell ref="F11:N11"/>
    <mergeCell ref="U14:U17"/>
    <mergeCell ref="D15:H15"/>
    <mergeCell ref="I15:M15"/>
    <mergeCell ref="N15:R15"/>
    <mergeCell ref="D16:D17"/>
    <mergeCell ref="E16:H16"/>
    <mergeCell ref="A14:A17"/>
    <mergeCell ref="B14:B17"/>
    <mergeCell ref="C14:C17"/>
    <mergeCell ref="D14:R14"/>
    <mergeCell ref="S14:S17"/>
    <mergeCell ref="T14:T17"/>
    <mergeCell ref="N16:N17"/>
    <mergeCell ref="O16:R16"/>
    <mergeCell ref="I16:I17"/>
    <mergeCell ref="J16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30"/>
  <sheetViews>
    <sheetView tabSelected="1" view="pageBreakPreview" zoomScale="70" zoomScaleNormal="70" zoomScaleSheetLayoutView="70" zoomScalePageLayoutView="0" workbookViewId="0" topLeftCell="B1">
      <selection activeCell="T18" sqref="T18"/>
    </sheetView>
  </sheetViews>
  <sheetFormatPr defaultColWidth="8.8515625" defaultRowHeight="15"/>
  <cols>
    <col min="1" max="1" width="52.00390625" style="3" customWidth="1"/>
    <col min="2" max="3" width="9.00390625" style="4" customWidth="1"/>
    <col min="4" max="4" width="14.28125" style="3" customWidth="1"/>
    <col min="5" max="5" width="12.28125" style="3" customWidth="1"/>
    <col min="6" max="6" width="11.57421875" style="3" customWidth="1"/>
    <col min="7" max="7" width="9.57421875" style="3" customWidth="1"/>
    <col min="8" max="8" width="10.140625" style="3" customWidth="1"/>
    <col min="9" max="9" width="11.28125" style="3" customWidth="1"/>
    <col min="10" max="10" width="10.8515625" style="3" customWidth="1"/>
    <col min="11" max="11" width="13.00390625" style="3" customWidth="1"/>
    <col min="12" max="12" width="10.28125" style="3" customWidth="1"/>
    <col min="13" max="13" width="9.7109375" style="3" customWidth="1"/>
    <col min="14" max="15" width="11.28125" style="3" customWidth="1"/>
    <col min="16" max="16" width="11.28125" style="4" customWidth="1"/>
    <col min="17" max="17" width="10.00390625" style="3" customWidth="1"/>
    <col min="18" max="18" width="11.140625" style="3" customWidth="1"/>
    <col min="19" max="20" width="22.8515625" style="3" customWidth="1"/>
    <col min="21" max="21" width="39.28125" style="3" customWidth="1"/>
    <col min="22" max="22" width="8.8515625" style="3" customWidth="1"/>
    <col min="23" max="23" width="21.00390625" style="3" customWidth="1"/>
    <col min="24" max="24" width="24.28125" style="3" customWidth="1"/>
    <col min="25" max="16384" width="8.8515625" style="3" customWidth="1"/>
  </cols>
  <sheetData>
    <row r="1" spans="20:26" ht="18.75" customHeight="1">
      <c r="T1" s="1"/>
      <c r="U1" s="2" t="s">
        <v>83</v>
      </c>
      <c r="V1" s="1"/>
      <c r="W1" s="1"/>
      <c r="X1" s="1"/>
      <c r="Y1" s="1"/>
      <c r="Z1" s="1"/>
    </row>
    <row r="2" spans="1:26" ht="18.7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7"/>
      <c r="R2" s="7"/>
      <c r="T2" s="1"/>
      <c r="U2" s="2"/>
      <c r="V2" s="1"/>
      <c r="W2" s="1"/>
      <c r="X2" s="1"/>
      <c r="Y2" s="1"/>
      <c r="Z2" s="1"/>
    </row>
    <row r="3" spans="1:21" ht="48.75" customHeight="1">
      <c r="A3" s="5"/>
      <c r="D3" s="4"/>
      <c r="G3" s="70" t="s">
        <v>25</v>
      </c>
      <c r="H3" s="70"/>
      <c r="I3" s="70"/>
      <c r="J3" s="70"/>
      <c r="K3" s="70"/>
      <c r="L3" s="70"/>
      <c r="M3" s="70"/>
      <c r="N3" s="4"/>
      <c r="O3" s="4"/>
      <c r="Q3" s="4"/>
      <c r="R3" s="4"/>
      <c r="S3" s="4"/>
      <c r="T3" s="4"/>
      <c r="U3" s="4"/>
    </row>
    <row r="4" spans="1:21" ht="29.25" customHeight="1">
      <c r="A4" s="5"/>
      <c r="D4" s="4"/>
      <c r="F4" s="71" t="s">
        <v>64</v>
      </c>
      <c r="G4" s="72"/>
      <c r="H4" s="72"/>
      <c r="I4" s="72"/>
      <c r="J4" s="72"/>
      <c r="K4" s="72"/>
      <c r="L4" s="72"/>
      <c r="M4" s="72"/>
      <c r="N4" s="72"/>
      <c r="O4" s="4"/>
      <c r="Q4" s="4"/>
      <c r="R4" s="4"/>
      <c r="S4" s="4"/>
      <c r="T4" s="4"/>
      <c r="U4" s="4"/>
    </row>
    <row r="5" spans="1:21" ht="15" customHeight="1">
      <c r="A5" s="5"/>
      <c r="D5" s="4"/>
      <c r="F5" s="73" t="s">
        <v>26</v>
      </c>
      <c r="G5" s="74"/>
      <c r="H5" s="74"/>
      <c r="I5" s="74"/>
      <c r="J5" s="74"/>
      <c r="K5" s="74"/>
      <c r="L5" s="74"/>
      <c r="M5" s="74"/>
      <c r="N5" s="74"/>
      <c r="O5" s="4"/>
      <c r="Q5" s="4"/>
      <c r="R5" s="4"/>
      <c r="S5" s="4"/>
      <c r="T5" s="4"/>
      <c r="U5" s="4"/>
    </row>
    <row r="6" spans="1:21" ht="15" customHeight="1">
      <c r="A6" s="5"/>
      <c r="D6" s="4"/>
      <c r="F6" s="4"/>
      <c r="G6" s="4"/>
      <c r="H6" s="4"/>
      <c r="I6" s="4"/>
      <c r="J6" s="4" t="s">
        <v>30</v>
      </c>
      <c r="K6" s="4"/>
      <c r="L6" s="4"/>
      <c r="M6" s="4"/>
      <c r="N6" s="4"/>
      <c r="O6" s="4"/>
      <c r="Q6" s="4"/>
      <c r="R6" s="4"/>
      <c r="S6" s="4"/>
      <c r="T6" s="4"/>
      <c r="U6" s="4"/>
    </row>
    <row r="7" ht="15.75" customHeight="1">
      <c r="U7" s="8" t="s">
        <v>8</v>
      </c>
    </row>
    <row r="8" spans="1:21" s="7" customFormat="1" ht="24.75" customHeight="1">
      <c r="A8" s="66" t="s">
        <v>9</v>
      </c>
      <c r="B8" s="67" t="s">
        <v>10</v>
      </c>
      <c r="C8" s="67" t="s">
        <v>11</v>
      </c>
      <c r="D8" s="67" t="s">
        <v>12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 t="s">
        <v>18</v>
      </c>
      <c r="T8" s="69" t="s">
        <v>19</v>
      </c>
      <c r="U8" s="75" t="s">
        <v>27</v>
      </c>
    </row>
    <row r="9" spans="1:21" s="7" customFormat="1" ht="21" customHeight="1">
      <c r="A9" s="66"/>
      <c r="B9" s="67"/>
      <c r="C9" s="67"/>
      <c r="D9" s="67" t="s">
        <v>24</v>
      </c>
      <c r="E9" s="67"/>
      <c r="F9" s="67"/>
      <c r="G9" s="67"/>
      <c r="H9" s="67"/>
      <c r="I9" s="67" t="s">
        <v>13</v>
      </c>
      <c r="J9" s="67"/>
      <c r="K9" s="67"/>
      <c r="L9" s="67"/>
      <c r="M9" s="67"/>
      <c r="N9" s="67" t="s">
        <v>14</v>
      </c>
      <c r="O9" s="67"/>
      <c r="P9" s="67"/>
      <c r="Q9" s="67"/>
      <c r="R9" s="67"/>
      <c r="S9" s="68"/>
      <c r="T9" s="69"/>
      <c r="U9" s="76"/>
    </row>
    <row r="10" spans="1:21" s="7" customFormat="1" ht="34.5" customHeight="1">
      <c r="A10" s="66"/>
      <c r="B10" s="67"/>
      <c r="C10" s="67"/>
      <c r="D10" s="67" t="s">
        <v>15</v>
      </c>
      <c r="E10" s="67" t="s">
        <v>16</v>
      </c>
      <c r="F10" s="67"/>
      <c r="G10" s="67"/>
      <c r="H10" s="67"/>
      <c r="I10" s="67" t="s">
        <v>15</v>
      </c>
      <c r="J10" s="67" t="s">
        <v>16</v>
      </c>
      <c r="K10" s="67"/>
      <c r="L10" s="67"/>
      <c r="M10" s="67"/>
      <c r="N10" s="67" t="s">
        <v>17</v>
      </c>
      <c r="O10" s="67" t="s">
        <v>16</v>
      </c>
      <c r="P10" s="67"/>
      <c r="Q10" s="67"/>
      <c r="R10" s="67"/>
      <c r="S10" s="68"/>
      <c r="T10" s="69"/>
      <c r="U10" s="76"/>
    </row>
    <row r="11" spans="1:21" s="7" customFormat="1" ht="101.25" customHeight="1">
      <c r="A11" s="66"/>
      <c r="B11" s="67"/>
      <c r="C11" s="67"/>
      <c r="D11" s="67"/>
      <c r="E11" s="9" t="s">
        <v>21</v>
      </c>
      <c r="F11" s="54" t="s">
        <v>20</v>
      </c>
      <c r="G11" s="53" t="s">
        <v>22</v>
      </c>
      <c r="H11" s="53" t="s">
        <v>23</v>
      </c>
      <c r="I11" s="67"/>
      <c r="J11" s="9" t="s">
        <v>21</v>
      </c>
      <c r="K11" s="54" t="s">
        <v>20</v>
      </c>
      <c r="L11" s="53" t="s">
        <v>22</v>
      </c>
      <c r="M11" s="53" t="s">
        <v>23</v>
      </c>
      <c r="N11" s="67"/>
      <c r="O11" s="9" t="s">
        <v>21</v>
      </c>
      <c r="P11" s="54" t="s">
        <v>20</v>
      </c>
      <c r="Q11" s="53" t="s">
        <v>22</v>
      </c>
      <c r="R11" s="53" t="s">
        <v>23</v>
      </c>
      <c r="S11" s="68"/>
      <c r="T11" s="69"/>
      <c r="U11" s="76"/>
    </row>
    <row r="12" spans="1:21" s="7" customFormat="1" ht="23.25" customHeight="1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10</v>
      </c>
      <c r="J12" s="52">
        <v>11</v>
      </c>
      <c r="K12" s="52">
        <v>12</v>
      </c>
      <c r="L12" s="52">
        <v>13</v>
      </c>
      <c r="M12" s="52">
        <v>14</v>
      </c>
      <c r="N12" s="52">
        <v>15</v>
      </c>
      <c r="O12" s="52">
        <v>16</v>
      </c>
      <c r="P12" s="52">
        <v>17</v>
      </c>
      <c r="Q12" s="52">
        <v>18</v>
      </c>
      <c r="R12" s="52">
        <v>19</v>
      </c>
      <c r="S12" s="52">
        <v>20</v>
      </c>
      <c r="T12" s="52">
        <v>21</v>
      </c>
      <c r="U12" s="52">
        <v>22</v>
      </c>
    </row>
    <row r="13" spans="1:21" s="7" customFormat="1" ht="23.25" customHeight="1">
      <c r="A13" s="99" t="s">
        <v>28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2"/>
    </row>
    <row r="14" spans="1:21" s="28" customFormat="1" ht="23.25" customHeight="1">
      <c r="A14" s="57" t="s">
        <v>58</v>
      </c>
      <c r="B14" s="55"/>
      <c r="C14" s="55"/>
      <c r="D14" s="56">
        <f>SUM(E14:H14)</f>
        <v>106144.5</v>
      </c>
      <c r="E14" s="56">
        <f>E53</f>
        <v>37955.6</v>
      </c>
      <c r="F14" s="56">
        <f>F15</f>
        <v>68188.9</v>
      </c>
      <c r="G14" s="56">
        <v>0</v>
      </c>
      <c r="H14" s="56">
        <v>0</v>
      </c>
      <c r="I14" s="56">
        <f>I15</f>
        <v>101104.79999999999</v>
      </c>
      <c r="J14" s="56">
        <f>J53</f>
        <v>36831.5</v>
      </c>
      <c r="K14" s="56">
        <f>K15</f>
        <v>64273.299999999996</v>
      </c>
      <c r="L14" s="56">
        <v>0</v>
      </c>
      <c r="M14" s="56">
        <v>0</v>
      </c>
      <c r="N14" s="56">
        <f>N15</f>
        <v>101104.79999999999</v>
      </c>
      <c r="O14" s="56">
        <f>O53</f>
        <v>36831.5</v>
      </c>
      <c r="P14" s="56">
        <f>P15</f>
        <v>64273.299999999996</v>
      </c>
      <c r="Q14" s="56">
        <v>0</v>
      </c>
      <c r="R14" s="56">
        <v>0</v>
      </c>
      <c r="S14" s="58">
        <f>I14/D14</f>
        <v>0.9525203849469355</v>
      </c>
      <c r="T14" s="58">
        <f>N14/I14</f>
        <v>1</v>
      </c>
      <c r="U14" s="58">
        <f>N14/D14</f>
        <v>0.9525203849469355</v>
      </c>
    </row>
    <row r="15" spans="1:21" s="28" customFormat="1" ht="34.5" customHeight="1">
      <c r="A15" s="59" t="s">
        <v>65</v>
      </c>
      <c r="B15" s="55"/>
      <c r="C15" s="55"/>
      <c r="D15" s="56">
        <f>E15+F15</f>
        <v>106144.5</v>
      </c>
      <c r="E15" s="56">
        <f>E54</f>
        <v>37955.6</v>
      </c>
      <c r="F15" s="56">
        <f>F18+F60+F66</f>
        <v>68188.9</v>
      </c>
      <c r="G15" s="56">
        <v>0</v>
      </c>
      <c r="H15" s="56">
        <v>0</v>
      </c>
      <c r="I15" s="56">
        <f>J15+K15</f>
        <v>101104.79999999999</v>
      </c>
      <c r="J15" s="56">
        <f>J54</f>
        <v>36831.5</v>
      </c>
      <c r="K15" s="56">
        <f>K18+K60+K66</f>
        <v>64273.299999999996</v>
      </c>
      <c r="L15" s="56">
        <v>0</v>
      </c>
      <c r="M15" s="56">
        <v>0</v>
      </c>
      <c r="N15" s="56">
        <f>O15+P15</f>
        <v>101104.79999999999</v>
      </c>
      <c r="O15" s="56">
        <f>O54</f>
        <v>36831.5</v>
      </c>
      <c r="P15" s="56">
        <f>P18+P60+P66</f>
        <v>64273.299999999996</v>
      </c>
      <c r="Q15" s="56">
        <v>0</v>
      </c>
      <c r="R15" s="56">
        <v>0</v>
      </c>
      <c r="S15" s="58">
        <f>I15/D15</f>
        <v>0.9525203849469355</v>
      </c>
      <c r="T15" s="58">
        <f>N15/I15</f>
        <v>1</v>
      </c>
      <c r="U15" s="58">
        <f>N15/D15</f>
        <v>0.9525203849469355</v>
      </c>
    </row>
    <row r="16" spans="1:21" s="21" customFormat="1" ht="23.25" customHeight="1">
      <c r="A16" s="99" t="s">
        <v>66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2"/>
    </row>
    <row r="17" spans="1:21" s="21" customFormat="1" ht="23.25" customHeight="1">
      <c r="A17" s="60" t="s">
        <v>60</v>
      </c>
      <c r="B17" s="60"/>
      <c r="C17" s="60"/>
      <c r="D17" s="61">
        <f aca="true" t="shared" si="0" ref="D17:R17">D18</f>
        <v>104662.5</v>
      </c>
      <c r="E17" s="61">
        <f t="shared" si="0"/>
        <v>37955.6</v>
      </c>
      <c r="F17" s="61">
        <f t="shared" si="0"/>
        <v>66706.9</v>
      </c>
      <c r="G17" s="61">
        <f t="shared" si="0"/>
        <v>0</v>
      </c>
      <c r="H17" s="61">
        <f t="shared" si="0"/>
        <v>0</v>
      </c>
      <c r="I17" s="61">
        <f t="shared" si="0"/>
        <v>99762.7</v>
      </c>
      <c r="J17" s="61">
        <f t="shared" si="0"/>
        <v>36831.5</v>
      </c>
      <c r="K17" s="61">
        <f t="shared" si="0"/>
        <v>62931.2</v>
      </c>
      <c r="L17" s="61">
        <f t="shared" si="0"/>
        <v>0</v>
      </c>
      <c r="M17" s="61">
        <f t="shared" si="0"/>
        <v>0</v>
      </c>
      <c r="N17" s="61">
        <f t="shared" si="0"/>
        <v>99762.7</v>
      </c>
      <c r="O17" s="61">
        <f t="shared" si="0"/>
        <v>36831.5</v>
      </c>
      <c r="P17" s="61">
        <f t="shared" si="0"/>
        <v>62931.2</v>
      </c>
      <c r="Q17" s="61">
        <f t="shared" si="0"/>
        <v>0</v>
      </c>
      <c r="R17" s="61">
        <f t="shared" si="0"/>
        <v>0</v>
      </c>
      <c r="S17" s="58">
        <f>I17/D17</f>
        <v>0.9531847605398304</v>
      </c>
      <c r="T17" s="58">
        <f>N17/I17</f>
        <v>1</v>
      </c>
      <c r="U17" s="58">
        <f>N17/D17</f>
        <v>0.9531847605398304</v>
      </c>
    </row>
    <row r="18" spans="1:21" s="24" customFormat="1" ht="36" customHeight="1">
      <c r="A18" s="59" t="s">
        <v>65</v>
      </c>
      <c r="B18" s="55"/>
      <c r="C18" s="55"/>
      <c r="D18" s="56">
        <f>SUM(E18:H18)</f>
        <v>104662.5</v>
      </c>
      <c r="E18" s="56">
        <f>E54</f>
        <v>37955.6</v>
      </c>
      <c r="F18" s="56">
        <f>F21+F24+F27+F30+F33+F36+F39+F42+F45+F48+F51+F54+F57</f>
        <v>66706.9</v>
      </c>
      <c r="G18" s="56">
        <f>G21+G38+G51+G60</f>
        <v>0</v>
      </c>
      <c r="H18" s="56">
        <f>H21+H38+H51+H60</f>
        <v>0</v>
      </c>
      <c r="I18" s="56">
        <f>SUM(J18:M18)</f>
        <v>99762.7</v>
      </c>
      <c r="J18" s="56">
        <f>J54</f>
        <v>36831.5</v>
      </c>
      <c r="K18" s="56">
        <f>K21+K24+K27+K30+K33+K36+K39+K42+K45+K48+K51+K54+K57</f>
        <v>62931.2</v>
      </c>
      <c r="L18" s="56">
        <f>L21+L38+L51+L60</f>
        <v>0</v>
      </c>
      <c r="M18" s="56">
        <f>M21+M38+M51+M60</f>
        <v>0</v>
      </c>
      <c r="N18" s="56">
        <f>SUM(O18:R18)</f>
        <v>99762.7</v>
      </c>
      <c r="O18" s="56">
        <f>O54</f>
        <v>36831.5</v>
      </c>
      <c r="P18" s="56">
        <f>P21+P24+P27+P30+P33+P36+P39+P42+P45+P48+P51+P54+P57</f>
        <v>62931.2</v>
      </c>
      <c r="Q18" s="56">
        <f>Q21+Q38+Q51+Q60</f>
        <v>0</v>
      </c>
      <c r="R18" s="56">
        <f>R21+R38+R51+R60</f>
        <v>0</v>
      </c>
      <c r="S18" s="58">
        <f>I18/D18</f>
        <v>0.9531847605398304</v>
      </c>
      <c r="T18" s="58">
        <f>N18/I18</f>
        <v>1</v>
      </c>
      <c r="U18" s="58">
        <f>N18/D18</f>
        <v>0.9531847605398304</v>
      </c>
    </row>
    <row r="19" spans="1:21" s="24" customFormat="1" ht="23.25" customHeight="1">
      <c r="A19" s="99" t="s">
        <v>67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2"/>
    </row>
    <row r="20" spans="1:21" s="24" customFormat="1" ht="18.75" customHeight="1">
      <c r="A20" s="60" t="s">
        <v>60</v>
      </c>
      <c r="B20" s="59"/>
      <c r="C20" s="59"/>
      <c r="D20" s="54">
        <f aca="true" t="shared" si="1" ref="D20:R20">D21</f>
        <v>65.3</v>
      </c>
      <c r="E20" s="54">
        <f t="shared" si="1"/>
        <v>0</v>
      </c>
      <c r="F20" s="54">
        <f t="shared" si="1"/>
        <v>65.3</v>
      </c>
      <c r="G20" s="54">
        <f t="shared" si="1"/>
        <v>0</v>
      </c>
      <c r="H20" s="54">
        <f t="shared" si="1"/>
        <v>0</v>
      </c>
      <c r="I20" s="54">
        <f t="shared" si="1"/>
        <v>25.9</v>
      </c>
      <c r="J20" s="54">
        <f t="shared" si="1"/>
        <v>0</v>
      </c>
      <c r="K20" s="54">
        <f t="shared" si="1"/>
        <v>25.9</v>
      </c>
      <c r="L20" s="54">
        <f t="shared" si="1"/>
        <v>0</v>
      </c>
      <c r="M20" s="54">
        <f t="shared" si="1"/>
        <v>0</v>
      </c>
      <c r="N20" s="54">
        <f t="shared" si="1"/>
        <v>25.9</v>
      </c>
      <c r="O20" s="54">
        <f t="shared" si="1"/>
        <v>0</v>
      </c>
      <c r="P20" s="54">
        <f t="shared" si="1"/>
        <v>25.9</v>
      </c>
      <c r="Q20" s="54">
        <f t="shared" si="1"/>
        <v>0</v>
      </c>
      <c r="R20" s="54">
        <f t="shared" si="1"/>
        <v>0</v>
      </c>
      <c r="S20" s="58">
        <f>I20/D20</f>
        <v>0.39663093415007655</v>
      </c>
      <c r="T20" s="58">
        <f>N20/I20</f>
        <v>1</v>
      </c>
      <c r="U20" s="58">
        <f>N20/D20</f>
        <v>0.39663093415007655</v>
      </c>
    </row>
    <row r="21" spans="1:21" s="21" customFormat="1" ht="30" customHeight="1">
      <c r="A21" s="59" t="s">
        <v>65</v>
      </c>
      <c r="B21" s="55"/>
      <c r="C21" s="55"/>
      <c r="D21" s="56">
        <f>SUM(E21:H21)</f>
        <v>65.3</v>
      </c>
      <c r="E21" s="56">
        <f>SUM(E22:E24)</f>
        <v>0</v>
      </c>
      <c r="F21" s="56">
        <v>65.3</v>
      </c>
      <c r="G21" s="56">
        <f>SUM(G22:G24)</f>
        <v>0</v>
      </c>
      <c r="H21" s="56">
        <v>0</v>
      </c>
      <c r="I21" s="56">
        <f>SUM(J21:M21)</f>
        <v>25.9</v>
      </c>
      <c r="J21" s="56">
        <f>SUM(J22:J24)</f>
        <v>0</v>
      </c>
      <c r="K21" s="56">
        <v>25.9</v>
      </c>
      <c r="L21" s="56">
        <f>SUM(L22:L24)</f>
        <v>0</v>
      </c>
      <c r="M21" s="56">
        <v>0</v>
      </c>
      <c r="N21" s="56">
        <f>SUM(O21:R21)</f>
        <v>25.9</v>
      </c>
      <c r="O21" s="56">
        <f>SUM(O22:O24)</f>
        <v>0</v>
      </c>
      <c r="P21" s="56">
        <v>25.9</v>
      </c>
      <c r="Q21" s="56">
        <f>SUM(Q22:Q24)</f>
        <v>0</v>
      </c>
      <c r="R21" s="56">
        <f>SUM(R22:R24)</f>
        <v>0</v>
      </c>
      <c r="S21" s="58">
        <f>I21/D21</f>
        <v>0.39663093415007655</v>
      </c>
      <c r="T21" s="58">
        <f>N21/I21</f>
        <v>1</v>
      </c>
      <c r="U21" s="58">
        <f>N21/D21</f>
        <v>0.39663093415007655</v>
      </c>
    </row>
    <row r="22" spans="1:21" s="31" customFormat="1" ht="23.25" customHeight="1">
      <c r="A22" s="99" t="s">
        <v>68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2"/>
    </row>
    <row r="23" spans="1:21" s="31" customFormat="1" ht="23.25" customHeight="1">
      <c r="A23" s="62" t="s">
        <v>60</v>
      </c>
      <c r="B23" s="63"/>
      <c r="C23" s="63"/>
      <c r="D23" s="64">
        <f>D24</f>
        <v>134</v>
      </c>
      <c r="E23" s="64">
        <v>0</v>
      </c>
      <c r="F23" s="64">
        <f>F24</f>
        <v>134</v>
      </c>
      <c r="G23" s="64">
        <v>0</v>
      </c>
      <c r="H23" s="64">
        <v>0</v>
      </c>
      <c r="I23" s="64">
        <f>I24</f>
        <v>77.8</v>
      </c>
      <c r="J23" s="64">
        <v>0</v>
      </c>
      <c r="K23" s="64">
        <f>K24</f>
        <v>77.8</v>
      </c>
      <c r="L23" s="64">
        <v>0</v>
      </c>
      <c r="M23" s="64">
        <v>0</v>
      </c>
      <c r="N23" s="64">
        <f>N24</f>
        <v>77.8</v>
      </c>
      <c r="O23" s="64">
        <v>0</v>
      </c>
      <c r="P23" s="64">
        <f>P24</f>
        <v>77.8</v>
      </c>
      <c r="Q23" s="64">
        <v>0</v>
      </c>
      <c r="R23" s="64">
        <v>0</v>
      </c>
      <c r="S23" s="65">
        <f>I23/D23</f>
        <v>0.5805970149253731</v>
      </c>
      <c r="T23" s="65">
        <f>N23/I23</f>
        <v>1</v>
      </c>
      <c r="U23" s="65">
        <f>N23/D23</f>
        <v>0.5805970149253731</v>
      </c>
    </row>
    <row r="24" spans="1:21" s="31" customFormat="1" ht="23.25" customHeight="1">
      <c r="A24" s="59" t="s">
        <v>65</v>
      </c>
      <c r="B24" s="55"/>
      <c r="C24" s="55"/>
      <c r="D24" s="56">
        <f>SUM(E24:H24)</f>
        <v>134</v>
      </c>
      <c r="E24" s="56">
        <v>0</v>
      </c>
      <c r="F24" s="56">
        <v>134</v>
      </c>
      <c r="G24" s="56">
        <v>0</v>
      </c>
      <c r="H24" s="56">
        <v>0</v>
      </c>
      <c r="I24" s="56">
        <f>SUM(J24:M24)</f>
        <v>77.8</v>
      </c>
      <c r="J24" s="56">
        <v>0</v>
      </c>
      <c r="K24" s="56">
        <v>77.8</v>
      </c>
      <c r="L24" s="56">
        <v>0</v>
      </c>
      <c r="M24" s="56">
        <v>0</v>
      </c>
      <c r="N24" s="56">
        <f>SUM(O24:R24)</f>
        <v>77.8</v>
      </c>
      <c r="O24" s="56">
        <v>0</v>
      </c>
      <c r="P24" s="56">
        <v>77.8</v>
      </c>
      <c r="Q24" s="56">
        <v>0</v>
      </c>
      <c r="R24" s="56">
        <v>0</v>
      </c>
      <c r="S24" s="58">
        <f>I24/D24</f>
        <v>0.5805970149253731</v>
      </c>
      <c r="T24" s="58">
        <f>N24/I24</f>
        <v>1</v>
      </c>
      <c r="U24" s="58">
        <f>N24/D24</f>
        <v>0.5805970149253731</v>
      </c>
    </row>
    <row r="25" spans="1:21" s="31" customFormat="1" ht="27" customHeight="1">
      <c r="A25" s="99" t="s">
        <v>69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2"/>
    </row>
    <row r="26" spans="1:21" s="31" customFormat="1" ht="23.25" customHeight="1">
      <c r="A26" s="62" t="s">
        <v>60</v>
      </c>
      <c r="B26" s="62"/>
      <c r="C26" s="62"/>
      <c r="D26" s="64">
        <f>D27</f>
        <v>3604.2</v>
      </c>
      <c r="E26" s="64">
        <v>0</v>
      </c>
      <c r="F26" s="64">
        <f>F27</f>
        <v>3604.2</v>
      </c>
      <c r="G26" s="64">
        <v>0</v>
      </c>
      <c r="H26" s="64">
        <v>0</v>
      </c>
      <c r="I26" s="64">
        <f>I27</f>
        <v>3532</v>
      </c>
      <c r="J26" s="64">
        <v>0</v>
      </c>
      <c r="K26" s="64">
        <f>K27</f>
        <v>3532</v>
      </c>
      <c r="L26" s="64">
        <v>0</v>
      </c>
      <c r="M26" s="64">
        <v>0</v>
      </c>
      <c r="N26" s="64">
        <f>N27</f>
        <v>3532</v>
      </c>
      <c r="O26" s="64">
        <v>0</v>
      </c>
      <c r="P26" s="64">
        <f>P27</f>
        <v>3532</v>
      </c>
      <c r="Q26" s="64">
        <v>0</v>
      </c>
      <c r="R26" s="64">
        <v>0</v>
      </c>
      <c r="S26" s="65">
        <f>I26/D26</f>
        <v>0.9799678153265635</v>
      </c>
      <c r="T26" s="65">
        <f>N26/I26</f>
        <v>1</v>
      </c>
      <c r="U26" s="65">
        <f>N26/D26</f>
        <v>0.9799678153265635</v>
      </c>
    </row>
    <row r="27" spans="1:21" s="31" customFormat="1" ht="23.25" customHeight="1">
      <c r="A27" s="59" t="s">
        <v>65</v>
      </c>
      <c r="B27" s="62"/>
      <c r="C27" s="62"/>
      <c r="D27" s="56">
        <f>SUM(E27:H27)</f>
        <v>3604.2</v>
      </c>
      <c r="E27" s="56">
        <v>0</v>
      </c>
      <c r="F27" s="56">
        <v>3604.2</v>
      </c>
      <c r="G27" s="56">
        <v>0</v>
      </c>
      <c r="H27" s="56">
        <v>0</v>
      </c>
      <c r="I27" s="56">
        <f>SUM(J27:M27)</f>
        <v>3532</v>
      </c>
      <c r="J27" s="56">
        <v>0</v>
      </c>
      <c r="K27" s="56">
        <v>3532</v>
      </c>
      <c r="L27" s="56">
        <v>0</v>
      </c>
      <c r="M27" s="56">
        <v>0</v>
      </c>
      <c r="N27" s="56">
        <f>SUM(O27:R27)</f>
        <v>3532</v>
      </c>
      <c r="O27" s="56">
        <v>0</v>
      </c>
      <c r="P27" s="56">
        <v>3532</v>
      </c>
      <c r="Q27" s="56">
        <v>0</v>
      </c>
      <c r="R27" s="56">
        <v>0</v>
      </c>
      <c r="S27" s="58">
        <f>I27/D27</f>
        <v>0.9799678153265635</v>
      </c>
      <c r="T27" s="58">
        <f>N27/I27</f>
        <v>1</v>
      </c>
      <c r="U27" s="58">
        <f>N27/D27</f>
        <v>0.9799678153265635</v>
      </c>
    </row>
    <row r="28" spans="1:21" s="31" customFormat="1" ht="23.25" customHeight="1">
      <c r="A28" s="99" t="s">
        <v>70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2"/>
    </row>
    <row r="29" spans="1:21" s="31" customFormat="1" ht="23.25" customHeight="1">
      <c r="A29" s="62" t="s">
        <v>60</v>
      </c>
      <c r="B29" s="62"/>
      <c r="C29" s="62"/>
      <c r="D29" s="64">
        <f>D30</f>
        <v>3637.4</v>
      </c>
      <c r="E29" s="64">
        <v>0</v>
      </c>
      <c r="F29" s="64">
        <f>F30</f>
        <v>3637.4</v>
      </c>
      <c r="G29" s="64">
        <v>0</v>
      </c>
      <c r="H29" s="64">
        <v>0</v>
      </c>
      <c r="I29" s="64">
        <f>I30</f>
        <v>3333.5</v>
      </c>
      <c r="J29" s="64">
        <v>0</v>
      </c>
      <c r="K29" s="64">
        <f>K30</f>
        <v>3333.5</v>
      </c>
      <c r="L29" s="64">
        <v>0</v>
      </c>
      <c r="M29" s="64">
        <v>0</v>
      </c>
      <c r="N29" s="64">
        <f>N30</f>
        <v>3333.5</v>
      </c>
      <c r="O29" s="64">
        <v>0</v>
      </c>
      <c r="P29" s="64">
        <f>P30</f>
        <v>3333.5</v>
      </c>
      <c r="Q29" s="64">
        <v>0</v>
      </c>
      <c r="R29" s="64">
        <v>0</v>
      </c>
      <c r="S29" s="65">
        <f>I29/D29</f>
        <v>0.9164513113762578</v>
      </c>
      <c r="T29" s="65">
        <f>N29/I29</f>
        <v>1</v>
      </c>
      <c r="U29" s="65">
        <f>N29/D29</f>
        <v>0.9164513113762578</v>
      </c>
    </row>
    <row r="30" spans="1:21" s="31" customFormat="1" ht="23.25" customHeight="1">
      <c r="A30" s="59" t="s">
        <v>65</v>
      </c>
      <c r="B30" s="62"/>
      <c r="C30" s="62"/>
      <c r="D30" s="56">
        <f>SUM(E30:H30)</f>
        <v>3637.4</v>
      </c>
      <c r="E30" s="56">
        <v>0</v>
      </c>
      <c r="F30" s="56">
        <v>3637.4</v>
      </c>
      <c r="G30" s="56">
        <v>0</v>
      </c>
      <c r="H30" s="56">
        <v>0</v>
      </c>
      <c r="I30" s="56">
        <f>SUM(J30:M30)</f>
        <v>3333.5</v>
      </c>
      <c r="J30" s="56">
        <v>0</v>
      </c>
      <c r="K30" s="56">
        <v>3333.5</v>
      </c>
      <c r="L30" s="56">
        <v>0</v>
      </c>
      <c r="M30" s="56">
        <v>0</v>
      </c>
      <c r="N30" s="56">
        <f>SUM(O30:R30)</f>
        <v>3333.5</v>
      </c>
      <c r="O30" s="56">
        <v>0</v>
      </c>
      <c r="P30" s="56">
        <v>3333.5</v>
      </c>
      <c r="Q30" s="56">
        <v>0</v>
      </c>
      <c r="R30" s="56">
        <v>0</v>
      </c>
      <c r="S30" s="58">
        <f>I30/D30</f>
        <v>0.9164513113762578</v>
      </c>
      <c r="T30" s="58">
        <f>N30/I30</f>
        <v>1</v>
      </c>
      <c r="U30" s="58">
        <f>N30/D30</f>
        <v>0.9164513113762578</v>
      </c>
    </row>
    <row r="31" spans="1:21" s="31" customFormat="1" ht="23.25" customHeight="1">
      <c r="A31" s="99" t="s">
        <v>71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2"/>
    </row>
    <row r="32" spans="1:21" s="31" customFormat="1" ht="23.25" customHeight="1">
      <c r="A32" s="62" t="s">
        <v>60</v>
      </c>
      <c r="B32" s="62"/>
      <c r="C32" s="62"/>
      <c r="D32" s="64">
        <f>D33</f>
        <v>21687.8</v>
      </c>
      <c r="E32" s="64">
        <v>0</v>
      </c>
      <c r="F32" s="64">
        <f>F33</f>
        <v>21687.8</v>
      </c>
      <c r="G32" s="64">
        <v>0</v>
      </c>
      <c r="H32" s="64">
        <v>0</v>
      </c>
      <c r="I32" s="64">
        <f>I33</f>
        <v>20126.1</v>
      </c>
      <c r="J32" s="64">
        <v>0</v>
      </c>
      <c r="K32" s="64">
        <f>K33</f>
        <v>20126.1</v>
      </c>
      <c r="L32" s="64">
        <v>0</v>
      </c>
      <c r="M32" s="64">
        <v>0</v>
      </c>
      <c r="N32" s="64">
        <f>N33</f>
        <v>20126.1</v>
      </c>
      <c r="O32" s="64">
        <v>0</v>
      </c>
      <c r="P32" s="64">
        <f>P33</f>
        <v>20126.1</v>
      </c>
      <c r="Q32" s="64">
        <v>0</v>
      </c>
      <c r="R32" s="64">
        <v>0</v>
      </c>
      <c r="S32" s="65">
        <f>I32/D32</f>
        <v>0.9279917741771871</v>
      </c>
      <c r="T32" s="65">
        <f>N32/I32</f>
        <v>1</v>
      </c>
      <c r="U32" s="65">
        <f>N32/D32</f>
        <v>0.9279917741771871</v>
      </c>
    </row>
    <row r="33" spans="1:21" s="31" customFormat="1" ht="23.25" customHeight="1">
      <c r="A33" s="59" t="s">
        <v>65</v>
      </c>
      <c r="B33" s="62"/>
      <c r="C33" s="62"/>
      <c r="D33" s="56">
        <f>SUM(E33:H33)</f>
        <v>21687.8</v>
      </c>
      <c r="E33" s="56">
        <v>0</v>
      </c>
      <c r="F33" s="56">
        <v>21687.8</v>
      </c>
      <c r="G33" s="56">
        <v>0</v>
      </c>
      <c r="H33" s="56">
        <v>0</v>
      </c>
      <c r="I33" s="56">
        <f>SUM(J33:M33)</f>
        <v>20126.1</v>
      </c>
      <c r="J33" s="56">
        <v>0</v>
      </c>
      <c r="K33" s="56">
        <v>20126.1</v>
      </c>
      <c r="L33" s="56">
        <v>0</v>
      </c>
      <c r="M33" s="56">
        <v>0</v>
      </c>
      <c r="N33" s="56">
        <f>SUM(O33:R33)</f>
        <v>20126.1</v>
      </c>
      <c r="O33" s="56">
        <v>0</v>
      </c>
      <c r="P33" s="56">
        <v>20126.1</v>
      </c>
      <c r="Q33" s="56">
        <v>0</v>
      </c>
      <c r="R33" s="56">
        <v>0</v>
      </c>
      <c r="S33" s="58">
        <f>I33/D33</f>
        <v>0.9279917741771871</v>
      </c>
      <c r="T33" s="58">
        <f>N33/I33</f>
        <v>1</v>
      </c>
      <c r="U33" s="58">
        <f>N33/D33</f>
        <v>0.9279917741771871</v>
      </c>
    </row>
    <row r="34" spans="1:21" s="31" customFormat="1" ht="25.5" customHeight="1">
      <c r="A34" s="100" t="s">
        <v>72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</row>
    <row r="35" spans="1:21" s="31" customFormat="1" ht="23.25" customHeight="1">
      <c r="A35" s="62" t="s">
        <v>60</v>
      </c>
      <c r="B35" s="62"/>
      <c r="C35" s="62"/>
      <c r="D35" s="64">
        <f>D36</f>
        <v>202.9</v>
      </c>
      <c r="E35" s="64">
        <v>0</v>
      </c>
      <c r="F35" s="64">
        <f>F36</f>
        <v>202.9</v>
      </c>
      <c r="G35" s="64">
        <v>0</v>
      </c>
      <c r="H35" s="64">
        <v>0</v>
      </c>
      <c r="I35" s="64">
        <f>I36</f>
        <v>30.1</v>
      </c>
      <c r="J35" s="64">
        <v>0</v>
      </c>
      <c r="K35" s="64">
        <f>K36</f>
        <v>30.1</v>
      </c>
      <c r="L35" s="64">
        <v>0</v>
      </c>
      <c r="M35" s="64">
        <v>0</v>
      </c>
      <c r="N35" s="64">
        <f>N36</f>
        <v>30.1</v>
      </c>
      <c r="O35" s="64">
        <v>0</v>
      </c>
      <c r="P35" s="64">
        <f>P36</f>
        <v>30.1</v>
      </c>
      <c r="Q35" s="64">
        <v>0</v>
      </c>
      <c r="R35" s="64">
        <v>0</v>
      </c>
      <c r="S35" s="65">
        <f>I35/D35</f>
        <v>0.1483489403647117</v>
      </c>
      <c r="T35" s="65">
        <f>N35/I35</f>
        <v>1</v>
      </c>
      <c r="U35" s="65">
        <f>N35/D35</f>
        <v>0.1483489403647117</v>
      </c>
    </row>
    <row r="36" spans="1:21" s="31" customFormat="1" ht="23.25" customHeight="1">
      <c r="A36" s="59" t="s">
        <v>65</v>
      </c>
      <c r="B36" s="62"/>
      <c r="C36" s="62"/>
      <c r="D36" s="56">
        <f>SUM(E36:H36)</f>
        <v>202.9</v>
      </c>
      <c r="E36" s="56">
        <v>0</v>
      </c>
      <c r="F36" s="56">
        <v>202.9</v>
      </c>
      <c r="G36" s="56">
        <v>0</v>
      </c>
      <c r="H36" s="56">
        <v>0</v>
      </c>
      <c r="I36" s="56">
        <f>SUM(J36:M36)</f>
        <v>30.1</v>
      </c>
      <c r="J36" s="56">
        <v>0</v>
      </c>
      <c r="K36" s="56">
        <v>30.1</v>
      </c>
      <c r="L36" s="56">
        <v>0</v>
      </c>
      <c r="M36" s="56">
        <v>0</v>
      </c>
      <c r="N36" s="56">
        <f>SUM(O36:R36)</f>
        <v>30.1</v>
      </c>
      <c r="O36" s="56">
        <v>0</v>
      </c>
      <c r="P36" s="56">
        <v>30.1</v>
      </c>
      <c r="Q36" s="56">
        <v>0</v>
      </c>
      <c r="R36" s="56">
        <v>0</v>
      </c>
      <c r="S36" s="58">
        <f>I36/D36</f>
        <v>0.1483489403647117</v>
      </c>
      <c r="T36" s="58">
        <f>N36/I36</f>
        <v>1</v>
      </c>
      <c r="U36" s="58">
        <f>N36/D36</f>
        <v>0.1483489403647117</v>
      </c>
    </row>
    <row r="37" spans="1:21" s="31" customFormat="1" ht="23.25" customHeight="1">
      <c r="A37" s="100" t="s">
        <v>73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</row>
    <row r="38" spans="1:21" s="21" customFormat="1" ht="36" customHeight="1">
      <c r="A38" s="62" t="s">
        <v>60</v>
      </c>
      <c r="B38" s="62"/>
      <c r="C38" s="62"/>
      <c r="D38" s="64">
        <f>D39</f>
        <v>133.8</v>
      </c>
      <c r="E38" s="64">
        <v>0</v>
      </c>
      <c r="F38" s="64">
        <f>F39</f>
        <v>133.8</v>
      </c>
      <c r="G38" s="64">
        <v>0</v>
      </c>
      <c r="H38" s="64">
        <v>0</v>
      </c>
      <c r="I38" s="64">
        <f>I39</f>
        <v>100.3</v>
      </c>
      <c r="J38" s="64">
        <v>0</v>
      </c>
      <c r="K38" s="64">
        <f>K39</f>
        <v>100.3</v>
      </c>
      <c r="L38" s="64">
        <v>0</v>
      </c>
      <c r="M38" s="64">
        <v>0</v>
      </c>
      <c r="N38" s="64">
        <f>N39</f>
        <v>100.3</v>
      </c>
      <c r="O38" s="64">
        <v>0</v>
      </c>
      <c r="P38" s="64">
        <f>P39</f>
        <v>100.3</v>
      </c>
      <c r="Q38" s="64">
        <v>0</v>
      </c>
      <c r="R38" s="64">
        <v>0</v>
      </c>
      <c r="S38" s="65">
        <f>I38/D38</f>
        <v>0.7496263079222719</v>
      </c>
      <c r="T38" s="65">
        <f>N38/I38</f>
        <v>1</v>
      </c>
      <c r="U38" s="65">
        <f>N38/D38</f>
        <v>0.7496263079222719</v>
      </c>
    </row>
    <row r="39" spans="1:21" s="21" customFormat="1" ht="23.25" customHeight="1">
      <c r="A39" s="59" t="s">
        <v>65</v>
      </c>
      <c r="B39" s="62"/>
      <c r="C39" s="62"/>
      <c r="D39" s="56">
        <f>SUM(E39:H39)</f>
        <v>133.8</v>
      </c>
      <c r="E39" s="56">
        <v>0</v>
      </c>
      <c r="F39" s="56">
        <v>133.8</v>
      </c>
      <c r="G39" s="56">
        <v>0</v>
      </c>
      <c r="H39" s="56">
        <v>0</v>
      </c>
      <c r="I39" s="56">
        <f>SUM(J39:M39)</f>
        <v>100.3</v>
      </c>
      <c r="J39" s="56">
        <v>0</v>
      </c>
      <c r="K39" s="56">
        <v>100.3</v>
      </c>
      <c r="L39" s="56">
        <v>0</v>
      </c>
      <c r="M39" s="56">
        <v>0</v>
      </c>
      <c r="N39" s="56">
        <f>SUM(O39:R39)</f>
        <v>100.3</v>
      </c>
      <c r="O39" s="56">
        <v>0</v>
      </c>
      <c r="P39" s="56">
        <v>100.3</v>
      </c>
      <c r="Q39" s="56">
        <v>0</v>
      </c>
      <c r="R39" s="56">
        <v>0</v>
      </c>
      <c r="S39" s="58">
        <f>I39/D39</f>
        <v>0.7496263079222719</v>
      </c>
      <c r="T39" s="58">
        <f>N39/I39</f>
        <v>1</v>
      </c>
      <c r="U39" s="58">
        <f>N39/D39</f>
        <v>0.7496263079222719</v>
      </c>
    </row>
    <row r="40" spans="1:21" s="36" customFormat="1" ht="23.25" customHeight="1">
      <c r="A40" s="99" t="s">
        <v>74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1"/>
    </row>
    <row r="41" spans="1:21" s="36" customFormat="1" ht="23.25" customHeight="1">
      <c r="A41" s="62" t="s">
        <v>60</v>
      </c>
      <c r="B41" s="62"/>
      <c r="C41" s="62"/>
      <c r="D41" s="64">
        <f>D42</f>
        <v>222</v>
      </c>
      <c r="E41" s="64">
        <v>0</v>
      </c>
      <c r="F41" s="64">
        <f>F42</f>
        <v>222</v>
      </c>
      <c r="G41" s="64">
        <v>0</v>
      </c>
      <c r="H41" s="64">
        <v>0</v>
      </c>
      <c r="I41" s="64">
        <f>I42</f>
        <v>128.5</v>
      </c>
      <c r="J41" s="64">
        <v>0</v>
      </c>
      <c r="K41" s="64">
        <f>K42</f>
        <v>128.5</v>
      </c>
      <c r="L41" s="64">
        <v>0</v>
      </c>
      <c r="M41" s="64">
        <v>0</v>
      </c>
      <c r="N41" s="64">
        <f>N42</f>
        <v>128.5</v>
      </c>
      <c r="O41" s="64">
        <v>0</v>
      </c>
      <c r="P41" s="64">
        <f>P42</f>
        <v>128.5</v>
      </c>
      <c r="Q41" s="64">
        <v>0</v>
      </c>
      <c r="R41" s="64">
        <v>0</v>
      </c>
      <c r="S41" s="65">
        <f>I41/D41</f>
        <v>0.5788288288288288</v>
      </c>
      <c r="T41" s="65">
        <f>N41/I41</f>
        <v>1</v>
      </c>
      <c r="U41" s="65">
        <f>N41/D41</f>
        <v>0.5788288288288288</v>
      </c>
    </row>
    <row r="42" spans="1:21" s="36" customFormat="1" ht="23.25" customHeight="1">
      <c r="A42" s="59" t="s">
        <v>65</v>
      </c>
      <c r="B42" s="62"/>
      <c r="C42" s="62"/>
      <c r="D42" s="56">
        <f>SUM(E42:H42)</f>
        <v>222</v>
      </c>
      <c r="E42" s="56">
        <v>0</v>
      </c>
      <c r="F42" s="56">
        <v>222</v>
      </c>
      <c r="G42" s="56">
        <v>0</v>
      </c>
      <c r="H42" s="56">
        <v>0</v>
      </c>
      <c r="I42" s="56">
        <f>SUM(J42:M42)</f>
        <v>128.5</v>
      </c>
      <c r="J42" s="56">
        <v>0</v>
      </c>
      <c r="K42" s="56">
        <v>128.5</v>
      </c>
      <c r="L42" s="56">
        <v>0</v>
      </c>
      <c r="M42" s="56">
        <v>0</v>
      </c>
      <c r="N42" s="56">
        <f>SUM(O42:R42)</f>
        <v>128.5</v>
      </c>
      <c r="O42" s="56">
        <v>0</v>
      </c>
      <c r="P42" s="56">
        <v>128.5</v>
      </c>
      <c r="Q42" s="56">
        <v>0</v>
      </c>
      <c r="R42" s="56">
        <v>0</v>
      </c>
      <c r="S42" s="58">
        <f>I42/D42</f>
        <v>0.5788288288288288</v>
      </c>
      <c r="T42" s="58">
        <f>N42/I42</f>
        <v>1</v>
      </c>
      <c r="U42" s="58">
        <f>N42/D42</f>
        <v>0.5788288288288288</v>
      </c>
    </row>
    <row r="43" spans="1:21" s="36" customFormat="1" ht="23.25" customHeight="1">
      <c r="A43" s="99" t="s">
        <v>75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</row>
    <row r="44" spans="1:21" s="36" customFormat="1" ht="23.25" customHeight="1">
      <c r="A44" s="62" t="s">
        <v>60</v>
      </c>
      <c r="B44" s="62"/>
      <c r="C44" s="62"/>
      <c r="D44" s="64">
        <f>D45</f>
        <v>2196.3</v>
      </c>
      <c r="E44" s="64">
        <v>0</v>
      </c>
      <c r="F44" s="64">
        <f>F45</f>
        <v>2196.3</v>
      </c>
      <c r="G44" s="64">
        <v>0</v>
      </c>
      <c r="H44" s="64">
        <v>0</v>
      </c>
      <c r="I44" s="64">
        <f>I45</f>
        <v>2140.3</v>
      </c>
      <c r="J44" s="64">
        <v>0</v>
      </c>
      <c r="K44" s="64">
        <f>K45</f>
        <v>2140.3</v>
      </c>
      <c r="L44" s="64">
        <v>0</v>
      </c>
      <c r="M44" s="64">
        <v>0</v>
      </c>
      <c r="N44" s="64">
        <f>N45</f>
        <v>2140.3</v>
      </c>
      <c r="O44" s="64">
        <v>0</v>
      </c>
      <c r="P44" s="64">
        <f>P45</f>
        <v>2140.3</v>
      </c>
      <c r="Q44" s="64">
        <v>0</v>
      </c>
      <c r="R44" s="64">
        <v>0</v>
      </c>
      <c r="S44" s="65">
        <f>I44/D44</f>
        <v>0.9745025725083094</v>
      </c>
      <c r="T44" s="65">
        <f>N44/I44</f>
        <v>1</v>
      </c>
      <c r="U44" s="65">
        <f>N44/D44</f>
        <v>0.9745025725083094</v>
      </c>
    </row>
    <row r="45" spans="1:21" s="36" customFormat="1" ht="23.25" customHeight="1">
      <c r="A45" s="59" t="s">
        <v>65</v>
      </c>
      <c r="B45" s="62"/>
      <c r="C45" s="62"/>
      <c r="D45" s="56">
        <f>SUM(E45:H45)</f>
        <v>2196.3</v>
      </c>
      <c r="E45" s="56">
        <v>0</v>
      </c>
      <c r="F45" s="56">
        <v>2196.3</v>
      </c>
      <c r="G45" s="56">
        <v>0</v>
      </c>
      <c r="H45" s="56">
        <v>0</v>
      </c>
      <c r="I45" s="56">
        <f>SUM(J45:M45)</f>
        <v>2140.3</v>
      </c>
      <c r="J45" s="56">
        <v>0</v>
      </c>
      <c r="K45" s="56">
        <v>2140.3</v>
      </c>
      <c r="L45" s="56">
        <v>0</v>
      </c>
      <c r="M45" s="56">
        <v>0</v>
      </c>
      <c r="N45" s="56">
        <f>SUM(O45:R45)</f>
        <v>2140.3</v>
      </c>
      <c r="O45" s="56">
        <v>0</v>
      </c>
      <c r="P45" s="56">
        <v>2140.3</v>
      </c>
      <c r="Q45" s="56">
        <v>0</v>
      </c>
      <c r="R45" s="56">
        <v>0</v>
      </c>
      <c r="S45" s="58">
        <f>I45/D45</f>
        <v>0.9745025725083094</v>
      </c>
      <c r="T45" s="58">
        <f>N45/I45</f>
        <v>1</v>
      </c>
      <c r="U45" s="58">
        <f>N45/D45</f>
        <v>0.9745025725083094</v>
      </c>
    </row>
    <row r="46" spans="1:21" s="36" customFormat="1" ht="24.75" customHeight="1">
      <c r="A46" s="99" t="s">
        <v>76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  <row r="47" spans="1:21" s="36" customFormat="1" ht="23.25" customHeight="1">
      <c r="A47" s="62" t="s">
        <v>60</v>
      </c>
      <c r="B47" s="62"/>
      <c r="C47" s="62"/>
      <c r="D47" s="64">
        <f>D48</f>
        <v>459.9</v>
      </c>
      <c r="E47" s="64">
        <v>0</v>
      </c>
      <c r="F47" s="64">
        <f>F48</f>
        <v>459.9</v>
      </c>
      <c r="G47" s="64">
        <v>0</v>
      </c>
      <c r="H47" s="64">
        <v>0</v>
      </c>
      <c r="I47" s="64">
        <f>I48</f>
        <v>382.4</v>
      </c>
      <c r="J47" s="64">
        <v>0</v>
      </c>
      <c r="K47" s="64">
        <f>K48</f>
        <v>382.4</v>
      </c>
      <c r="L47" s="64">
        <v>0</v>
      </c>
      <c r="M47" s="64">
        <v>0</v>
      </c>
      <c r="N47" s="64">
        <f>N48</f>
        <v>382.4</v>
      </c>
      <c r="O47" s="64">
        <v>0</v>
      </c>
      <c r="P47" s="64">
        <f>P48</f>
        <v>382.4</v>
      </c>
      <c r="Q47" s="64">
        <v>0</v>
      </c>
      <c r="R47" s="64">
        <v>0</v>
      </c>
      <c r="S47" s="65">
        <f>I47/D47</f>
        <v>0.8314851054577082</v>
      </c>
      <c r="T47" s="65">
        <f>N47/I47</f>
        <v>1</v>
      </c>
      <c r="U47" s="65">
        <f>N47/D47</f>
        <v>0.8314851054577082</v>
      </c>
    </row>
    <row r="48" spans="1:21" s="36" customFormat="1" ht="23.25" customHeight="1">
      <c r="A48" s="59" t="s">
        <v>65</v>
      </c>
      <c r="B48" s="62"/>
      <c r="C48" s="62"/>
      <c r="D48" s="56">
        <f>SUM(E48:H48)</f>
        <v>459.9</v>
      </c>
      <c r="E48" s="56">
        <v>0</v>
      </c>
      <c r="F48" s="56">
        <v>459.9</v>
      </c>
      <c r="G48" s="56">
        <v>0</v>
      </c>
      <c r="H48" s="56">
        <v>0</v>
      </c>
      <c r="I48" s="56">
        <f>SUM(J48:M48)</f>
        <v>382.4</v>
      </c>
      <c r="J48" s="56">
        <v>0</v>
      </c>
      <c r="K48" s="56">
        <v>382.4</v>
      </c>
      <c r="L48" s="56">
        <v>0</v>
      </c>
      <c r="M48" s="56">
        <v>0</v>
      </c>
      <c r="N48" s="56">
        <f>SUM(O48:R48)</f>
        <v>382.4</v>
      </c>
      <c r="O48" s="56">
        <v>0</v>
      </c>
      <c r="P48" s="56">
        <v>382.4</v>
      </c>
      <c r="Q48" s="56">
        <v>0</v>
      </c>
      <c r="R48" s="56">
        <v>0</v>
      </c>
      <c r="S48" s="58">
        <f>I48/D48</f>
        <v>0.8314851054577082</v>
      </c>
      <c r="T48" s="58">
        <f>N48/I48</f>
        <v>1</v>
      </c>
      <c r="U48" s="58">
        <f>N48/D48</f>
        <v>0.8314851054577082</v>
      </c>
    </row>
    <row r="49" spans="1:21" s="36" customFormat="1" ht="23.25" customHeight="1">
      <c r="A49" s="99" t="s">
        <v>77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1"/>
    </row>
    <row r="50" spans="1:21" s="36" customFormat="1" ht="23.25" customHeight="1">
      <c r="A50" s="62" t="s">
        <v>60</v>
      </c>
      <c r="B50" s="62"/>
      <c r="C50" s="62"/>
      <c r="D50" s="64">
        <f>D51</f>
        <v>684.3</v>
      </c>
      <c r="E50" s="64">
        <v>0</v>
      </c>
      <c r="F50" s="64">
        <f>F51</f>
        <v>684.3</v>
      </c>
      <c r="G50" s="64">
        <v>0</v>
      </c>
      <c r="H50" s="64">
        <v>0</v>
      </c>
      <c r="I50" s="64">
        <f>I51</f>
        <v>0</v>
      </c>
      <c r="J50" s="64">
        <v>0</v>
      </c>
      <c r="K50" s="64">
        <f>K51</f>
        <v>0</v>
      </c>
      <c r="L50" s="64">
        <v>0</v>
      </c>
      <c r="M50" s="64">
        <v>0</v>
      </c>
      <c r="N50" s="64">
        <f>N51</f>
        <v>0</v>
      </c>
      <c r="O50" s="64">
        <v>0</v>
      </c>
      <c r="P50" s="64">
        <f>P51</f>
        <v>0</v>
      </c>
      <c r="Q50" s="64">
        <v>0</v>
      </c>
      <c r="R50" s="64">
        <v>0</v>
      </c>
      <c r="S50" s="65">
        <f>I50/D50</f>
        <v>0</v>
      </c>
      <c r="T50" s="65" t="e">
        <f>N50/I50</f>
        <v>#DIV/0!</v>
      </c>
      <c r="U50" s="65">
        <f>N50/D50</f>
        <v>0</v>
      </c>
    </row>
    <row r="51" spans="1:21" s="21" customFormat="1" ht="31.5" customHeight="1">
      <c r="A51" s="59" t="s">
        <v>65</v>
      </c>
      <c r="B51" s="62"/>
      <c r="C51" s="62"/>
      <c r="D51" s="56">
        <f>SUM(E51:H51)</f>
        <v>684.3</v>
      </c>
      <c r="E51" s="56">
        <v>0</v>
      </c>
      <c r="F51" s="56">
        <v>684.3</v>
      </c>
      <c r="G51" s="56">
        <v>0</v>
      </c>
      <c r="H51" s="56">
        <v>0</v>
      </c>
      <c r="I51" s="56">
        <f>SUM(J51:M51)</f>
        <v>0</v>
      </c>
      <c r="J51" s="56">
        <v>0</v>
      </c>
      <c r="K51" s="56">
        <v>0</v>
      </c>
      <c r="L51" s="56">
        <v>0</v>
      </c>
      <c r="M51" s="56">
        <v>0</v>
      </c>
      <c r="N51" s="56">
        <f>SUM(O51:R51)</f>
        <v>0</v>
      </c>
      <c r="O51" s="56">
        <v>0</v>
      </c>
      <c r="P51" s="56">
        <v>0</v>
      </c>
      <c r="Q51" s="56">
        <v>0</v>
      </c>
      <c r="R51" s="56">
        <v>0</v>
      </c>
      <c r="S51" s="58">
        <f>I51/D51</f>
        <v>0</v>
      </c>
      <c r="T51" s="58" t="e">
        <f>N51/I51</f>
        <v>#DIV/0!</v>
      </c>
      <c r="U51" s="58">
        <f>N51/D51</f>
        <v>0</v>
      </c>
    </row>
    <row r="52" spans="1:21" s="21" customFormat="1" ht="23.25" customHeight="1">
      <c r="A52" s="103" t="s">
        <v>78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2"/>
    </row>
    <row r="53" spans="1:21" s="21" customFormat="1" ht="26.25" customHeight="1">
      <c r="A53" s="62" t="s">
        <v>60</v>
      </c>
      <c r="B53" s="62"/>
      <c r="C53" s="62"/>
      <c r="D53" s="64">
        <f>D54</f>
        <v>37955.6</v>
      </c>
      <c r="E53" s="64">
        <f>E54</f>
        <v>37955.6</v>
      </c>
      <c r="F53" s="64">
        <v>0</v>
      </c>
      <c r="G53" s="64">
        <v>0</v>
      </c>
      <c r="H53" s="64">
        <v>0</v>
      </c>
      <c r="I53" s="64">
        <f>I54</f>
        <v>36831.5</v>
      </c>
      <c r="J53" s="64">
        <f>J54</f>
        <v>36831.5</v>
      </c>
      <c r="K53" s="64">
        <v>0</v>
      </c>
      <c r="L53" s="64">
        <v>0</v>
      </c>
      <c r="M53" s="64">
        <v>0</v>
      </c>
      <c r="N53" s="64">
        <f>N54</f>
        <v>36831.5</v>
      </c>
      <c r="O53" s="64">
        <f>O54</f>
        <v>36831.5</v>
      </c>
      <c r="P53" s="64">
        <v>0</v>
      </c>
      <c r="Q53" s="64">
        <v>0</v>
      </c>
      <c r="R53" s="64">
        <v>0</v>
      </c>
      <c r="S53" s="65">
        <f>I53/D53</f>
        <v>0.9703838168807766</v>
      </c>
      <c r="T53" s="65">
        <f>N53/I53</f>
        <v>1</v>
      </c>
      <c r="U53" s="65">
        <f>N53/D53</f>
        <v>0.9703838168807766</v>
      </c>
    </row>
    <row r="54" spans="1:21" s="21" customFormat="1" ht="35.25" customHeight="1">
      <c r="A54" s="59" t="s">
        <v>65</v>
      </c>
      <c r="B54" s="62"/>
      <c r="C54" s="62"/>
      <c r="D54" s="56">
        <f>SUM(E54:H54)</f>
        <v>37955.6</v>
      </c>
      <c r="E54" s="56">
        <v>37955.6</v>
      </c>
      <c r="F54" s="56">
        <v>0</v>
      </c>
      <c r="G54" s="56">
        <v>0</v>
      </c>
      <c r="H54" s="56">
        <v>0</v>
      </c>
      <c r="I54" s="56">
        <f>SUM(J54:M54)</f>
        <v>36831.5</v>
      </c>
      <c r="J54" s="56">
        <v>36831.5</v>
      </c>
      <c r="K54" s="56">
        <v>0</v>
      </c>
      <c r="L54" s="56">
        <v>0</v>
      </c>
      <c r="M54" s="56">
        <v>0</v>
      </c>
      <c r="N54" s="56">
        <f>SUM(O54:R54)</f>
        <v>36831.5</v>
      </c>
      <c r="O54" s="56">
        <v>36831.5</v>
      </c>
      <c r="P54" s="56">
        <v>0</v>
      </c>
      <c r="Q54" s="56">
        <v>0</v>
      </c>
      <c r="R54" s="56">
        <v>0</v>
      </c>
      <c r="S54" s="58">
        <f>I54/D54</f>
        <v>0.9703838168807766</v>
      </c>
      <c r="T54" s="58">
        <f>N54/I54</f>
        <v>1</v>
      </c>
      <c r="U54" s="58">
        <f>N54/D54</f>
        <v>0.9703838168807766</v>
      </c>
    </row>
    <row r="55" spans="1:21" s="21" customFormat="1" ht="28.5" customHeight="1">
      <c r="A55" s="103" t="s">
        <v>79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2"/>
    </row>
    <row r="56" spans="1:21" s="21" customFormat="1" ht="25.5" customHeight="1">
      <c r="A56" s="62" t="s">
        <v>60</v>
      </c>
      <c r="B56" s="62"/>
      <c r="C56" s="62"/>
      <c r="D56" s="64">
        <f>D57</f>
        <v>33679</v>
      </c>
      <c r="E56" s="64">
        <v>0</v>
      </c>
      <c r="F56" s="64">
        <f>F57</f>
        <v>33679</v>
      </c>
      <c r="G56" s="64">
        <v>0</v>
      </c>
      <c r="H56" s="64">
        <v>0</v>
      </c>
      <c r="I56" s="64">
        <f>I57</f>
        <v>33054.3</v>
      </c>
      <c r="J56" s="64">
        <v>0</v>
      </c>
      <c r="K56" s="64">
        <f>K57</f>
        <v>33054.3</v>
      </c>
      <c r="L56" s="64">
        <v>0</v>
      </c>
      <c r="M56" s="64">
        <v>0</v>
      </c>
      <c r="N56" s="64">
        <f>N57</f>
        <v>33054.3</v>
      </c>
      <c r="O56" s="64">
        <v>0</v>
      </c>
      <c r="P56" s="64">
        <f>P57</f>
        <v>33054.3</v>
      </c>
      <c r="Q56" s="64">
        <v>0</v>
      </c>
      <c r="R56" s="64">
        <v>0</v>
      </c>
      <c r="S56" s="65">
        <f>I56/D56</f>
        <v>0.9814513495056267</v>
      </c>
      <c r="T56" s="65">
        <f>N56/I56</f>
        <v>1</v>
      </c>
      <c r="U56" s="65">
        <f>N56/D56</f>
        <v>0.9814513495056267</v>
      </c>
    </row>
    <row r="57" spans="1:21" s="21" customFormat="1" ht="27.75" customHeight="1">
      <c r="A57" s="59" t="s">
        <v>65</v>
      </c>
      <c r="B57" s="62"/>
      <c r="C57" s="62"/>
      <c r="D57" s="56">
        <f>SUM(E57:H57)</f>
        <v>33679</v>
      </c>
      <c r="E57" s="56">
        <v>0</v>
      </c>
      <c r="F57" s="56">
        <v>33679</v>
      </c>
      <c r="G57" s="56">
        <v>0</v>
      </c>
      <c r="H57" s="56">
        <v>0</v>
      </c>
      <c r="I57" s="56">
        <f>SUM(J57:M57)</f>
        <v>33054.3</v>
      </c>
      <c r="J57" s="56">
        <v>0</v>
      </c>
      <c r="K57" s="56">
        <v>33054.3</v>
      </c>
      <c r="L57" s="56">
        <v>0</v>
      </c>
      <c r="M57" s="56">
        <v>0</v>
      </c>
      <c r="N57" s="56">
        <f>SUM(O57:R57)</f>
        <v>33054.3</v>
      </c>
      <c r="O57" s="56">
        <v>0</v>
      </c>
      <c r="P57" s="56">
        <v>33054.3</v>
      </c>
      <c r="Q57" s="56">
        <v>0</v>
      </c>
      <c r="R57" s="56">
        <v>0</v>
      </c>
      <c r="S57" s="58">
        <f>I57/D57</f>
        <v>0.9814513495056267</v>
      </c>
      <c r="T57" s="58">
        <f>N57/I57</f>
        <v>1</v>
      </c>
      <c r="U57" s="58">
        <f>N57/D57</f>
        <v>0.9814513495056267</v>
      </c>
    </row>
    <row r="58" spans="1:21" s="31" customFormat="1" ht="23.25" customHeight="1">
      <c r="A58" s="103" t="s">
        <v>80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2"/>
    </row>
    <row r="59" spans="1:21" s="31" customFormat="1" ht="24.75" customHeight="1">
      <c r="A59" s="60" t="s">
        <v>60</v>
      </c>
      <c r="B59" s="59"/>
      <c r="C59" s="59"/>
      <c r="D59" s="54">
        <f>D60</f>
        <v>1343.2</v>
      </c>
      <c r="E59" s="54">
        <v>0</v>
      </c>
      <c r="F59" s="54">
        <f>F60</f>
        <v>1343.2</v>
      </c>
      <c r="G59" s="54">
        <v>0</v>
      </c>
      <c r="H59" s="54">
        <v>0</v>
      </c>
      <c r="I59" s="54">
        <f>I60</f>
        <v>1342.1</v>
      </c>
      <c r="J59" s="54">
        <v>0</v>
      </c>
      <c r="K59" s="54">
        <f>K60</f>
        <v>1342.1</v>
      </c>
      <c r="L59" s="54">
        <v>0</v>
      </c>
      <c r="M59" s="54">
        <v>0</v>
      </c>
      <c r="N59" s="54">
        <f>N60</f>
        <v>1342.1</v>
      </c>
      <c r="O59" s="54">
        <v>0</v>
      </c>
      <c r="P59" s="54">
        <f>P60</f>
        <v>1342.1</v>
      </c>
      <c r="Q59" s="54">
        <v>0</v>
      </c>
      <c r="R59" s="54">
        <v>0</v>
      </c>
      <c r="S59" s="58">
        <f>I59/D59</f>
        <v>0.999181060154854</v>
      </c>
      <c r="T59" s="58">
        <f>N59/I59</f>
        <v>1</v>
      </c>
      <c r="U59" s="58">
        <f>N59/D59</f>
        <v>0.999181060154854</v>
      </c>
    </row>
    <row r="60" spans="1:21" s="21" customFormat="1" ht="33" customHeight="1">
      <c r="A60" s="59" t="s">
        <v>65</v>
      </c>
      <c r="B60" s="55"/>
      <c r="C60" s="55"/>
      <c r="D60" s="56">
        <f>SUM(E60:H60)</f>
        <v>1343.2</v>
      </c>
      <c r="E60" s="56">
        <v>0</v>
      </c>
      <c r="F60" s="56">
        <f>F63</f>
        <v>1343.2</v>
      </c>
      <c r="G60" s="56">
        <v>0</v>
      </c>
      <c r="H60" s="56">
        <v>0</v>
      </c>
      <c r="I60" s="56">
        <f>K60</f>
        <v>1342.1</v>
      </c>
      <c r="J60" s="56">
        <v>0</v>
      </c>
      <c r="K60" s="56">
        <f>K63</f>
        <v>1342.1</v>
      </c>
      <c r="L60" s="56">
        <v>0</v>
      </c>
      <c r="M60" s="56">
        <v>0</v>
      </c>
      <c r="N60" s="56">
        <f>SUM(O60:R60)</f>
        <v>1342.1</v>
      </c>
      <c r="O60" s="56">
        <v>0</v>
      </c>
      <c r="P60" s="56">
        <f>P63</f>
        <v>1342.1</v>
      </c>
      <c r="Q60" s="56">
        <v>0</v>
      </c>
      <c r="R60" s="56">
        <v>0</v>
      </c>
      <c r="S60" s="58">
        <f>I60/D60</f>
        <v>0.999181060154854</v>
      </c>
      <c r="T60" s="58">
        <f>N60/I60</f>
        <v>1</v>
      </c>
      <c r="U60" s="58">
        <f>N60/D60</f>
        <v>0.999181060154854</v>
      </c>
    </row>
    <row r="61" spans="1:21" s="21" customFormat="1" ht="23.25" customHeight="1">
      <c r="A61" s="99" t="s">
        <v>81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2"/>
    </row>
    <row r="62" spans="1:21" s="31" customFormat="1" ht="18.75" customHeight="1">
      <c r="A62" s="60" t="s">
        <v>60</v>
      </c>
      <c r="B62" s="59"/>
      <c r="C62" s="59"/>
      <c r="D62" s="54">
        <f>D63</f>
        <v>1343.2</v>
      </c>
      <c r="E62" s="54">
        <v>0</v>
      </c>
      <c r="F62" s="54">
        <f>F63</f>
        <v>1343.2</v>
      </c>
      <c r="G62" s="54">
        <v>0</v>
      </c>
      <c r="H62" s="54">
        <v>0</v>
      </c>
      <c r="I62" s="54">
        <f>K62</f>
        <v>1342.1</v>
      </c>
      <c r="J62" s="54">
        <v>0</v>
      </c>
      <c r="K62" s="54">
        <f>K63</f>
        <v>1342.1</v>
      </c>
      <c r="L62" s="54">
        <v>0</v>
      </c>
      <c r="M62" s="54">
        <v>0</v>
      </c>
      <c r="N62" s="54">
        <f>P62</f>
        <v>1342.1</v>
      </c>
      <c r="O62" s="54">
        <v>0</v>
      </c>
      <c r="P62" s="54">
        <f>P63</f>
        <v>1342.1</v>
      </c>
      <c r="Q62" s="54">
        <v>0</v>
      </c>
      <c r="R62" s="54">
        <v>0</v>
      </c>
      <c r="S62" s="58">
        <f>I62/D62</f>
        <v>0.999181060154854</v>
      </c>
      <c r="T62" s="58">
        <f>N62/I62</f>
        <v>1</v>
      </c>
      <c r="U62" s="58">
        <f>N62/D62</f>
        <v>0.999181060154854</v>
      </c>
    </row>
    <row r="63" spans="1:21" s="31" customFormat="1" ht="23.25" customHeight="1">
      <c r="A63" s="59" t="s">
        <v>65</v>
      </c>
      <c r="B63" s="55"/>
      <c r="C63" s="55"/>
      <c r="D63" s="56">
        <f>F63</f>
        <v>1343.2</v>
      </c>
      <c r="E63" s="56">
        <v>0</v>
      </c>
      <c r="F63" s="56">
        <v>1343.2</v>
      </c>
      <c r="G63" s="56">
        <v>0</v>
      </c>
      <c r="H63" s="56">
        <v>0</v>
      </c>
      <c r="I63" s="56">
        <f>K63</f>
        <v>1342.1</v>
      </c>
      <c r="J63" s="56">
        <v>0</v>
      </c>
      <c r="K63" s="56">
        <v>1342.1</v>
      </c>
      <c r="L63" s="56">
        <v>0</v>
      </c>
      <c r="M63" s="56">
        <v>0</v>
      </c>
      <c r="N63" s="56">
        <f>P63</f>
        <v>1342.1</v>
      </c>
      <c r="O63" s="56">
        <v>0</v>
      </c>
      <c r="P63" s="56">
        <v>1342.1</v>
      </c>
      <c r="Q63" s="56">
        <v>0</v>
      </c>
      <c r="R63" s="56">
        <v>0</v>
      </c>
      <c r="S63" s="58">
        <f>I63/D63</f>
        <v>0.999181060154854</v>
      </c>
      <c r="T63" s="58">
        <f>N63/I63</f>
        <v>1</v>
      </c>
      <c r="U63" s="58">
        <f>N63/D63</f>
        <v>0.999181060154854</v>
      </c>
    </row>
    <row r="64" spans="1:21" s="31" customFormat="1" ht="25.5" customHeight="1">
      <c r="A64" s="103" t="s">
        <v>82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2"/>
    </row>
    <row r="65" spans="1:21" s="31" customFormat="1" ht="23.25" customHeight="1">
      <c r="A65" s="60" t="s">
        <v>60</v>
      </c>
      <c r="B65" s="59"/>
      <c r="C65" s="59"/>
      <c r="D65" s="54">
        <f>D66</f>
        <v>138.8</v>
      </c>
      <c r="E65" s="54">
        <v>0</v>
      </c>
      <c r="F65" s="54">
        <f>F66</f>
        <v>138.8</v>
      </c>
      <c r="G65" s="54">
        <v>0</v>
      </c>
      <c r="H65" s="54">
        <v>0</v>
      </c>
      <c r="I65" s="54">
        <f>I66</f>
        <v>0</v>
      </c>
      <c r="J65" s="54">
        <v>0</v>
      </c>
      <c r="K65" s="54">
        <f>K66</f>
        <v>0</v>
      </c>
      <c r="L65" s="54">
        <v>0</v>
      </c>
      <c r="M65" s="54">
        <v>0</v>
      </c>
      <c r="N65" s="54">
        <f>N66</f>
        <v>0</v>
      </c>
      <c r="O65" s="54">
        <v>0</v>
      </c>
      <c r="P65" s="54">
        <f>P66</f>
        <v>0</v>
      </c>
      <c r="Q65" s="54">
        <v>0</v>
      </c>
      <c r="R65" s="54">
        <v>0</v>
      </c>
      <c r="S65" s="58">
        <f>I65/D65</f>
        <v>0</v>
      </c>
      <c r="T65" s="58" t="e">
        <f>N65/I65</f>
        <v>#DIV/0!</v>
      </c>
      <c r="U65" s="58">
        <f>N65/D65</f>
        <v>0</v>
      </c>
    </row>
    <row r="66" spans="1:21" s="31" customFormat="1" ht="23.25" customHeight="1">
      <c r="A66" s="59" t="s">
        <v>65</v>
      </c>
      <c r="B66" s="55"/>
      <c r="C66" s="55"/>
      <c r="D66" s="56">
        <f>F66</f>
        <v>138.8</v>
      </c>
      <c r="E66" s="56">
        <v>0</v>
      </c>
      <c r="F66" s="56">
        <v>138.8</v>
      </c>
      <c r="G66" s="56">
        <v>0</v>
      </c>
      <c r="H66" s="56">
        <v>0</v>
      </c>
      <c r="I66" s="56">
        <f>K66</f>
        <v>0</v>
      </c>
      <c r="J66" s="56">
        <v>0</v>
      </c>
      <c r="K66" s="56">
        <v>0</v>
      </c>
      <c r="L66" s="56">
        <v>0</v>
      </c>
      <c r="M66" s="56">
        <v>0</v>
      </c>
      <c r="N66" s="56">
        <f>P66</f>
        <v>0</v>
      </c>
      <c r="O66" s="56">
        <v>0</v>
      </c>
      <c r="P66" s="56">
        <v>0</v>
      </c>
      <c r="Q66" s="56">
        <v>0</v>
      </c>
      <c r="R66" s="56">
        <v>0</v>
      </c>
      <c r="S66" s="58">
        <f>I66/D66</f>
        <v>0</v>
      </c>
      <c r="T66" s="58" t="e">
        <f>N66/I66</f>
        <v>#DIV/0!</v>
      </c>
      <c r="U66" s="58">
        <f>N66/D66</f>
        <v>0</v>
      </c>
    </row>
    <row r="67" ht="15.75">
      <c r="A67" s="16"/>
    </row>
    <row r="68" ht="15.75">
      <c r="A68" s="16"/>
    </row>
    <row r="69" ht="15.75">
      <c r="A69" s="16"/>
    </row>
    <row r="70" ht="15.75">
      <c r="A70" s="16"/>
    </row>
    <row r="71" ht="15.75">
      <c r="A71" s="16"/>
    </row>
    <row r="72" ht="15.75">
      <c r="A72" s="16"/>
    </row>
    <row r="73" ht="15.75">
      <c r="A73" s="16"/>
    </row>
    <row r="74" ht="15.75">
      <c r="A74" s="16"/>
    </row>
    <row r="75" ht="15.75">
      <c r="A75" s="16"/>
    </row>
    <row r="76" spans="1:26" s="4" customFormat="1" ht="15.75">
      <c r="A76" s="1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4" customFormat="1" ht="15.75">
      <c r="A77" s="1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4" customFormat="1" ht="15.75">
      <c r="A78" s="1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4" customFormat="1" ht="15.75">
      <c r="A79" s="1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4" customFormat="1" ht="15.75">
      <c r="A80" s="1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4" customFormat="1" ht="15.75">
      <c r="A81" s="1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4" customFormat="1" ht="15.75">
      <c r="A82" s="1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4" customFormat="1" ht="15.75">
      <c r="A83" s="1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4" customFormat="1" ht="15.75">
      <c r="A84" s="1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4" customFormat="1" ht="15.75">
      <c r="A85" s="1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4" customFormat="1" ht="15.75">
      <c r="A86" s="1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4" customFormat="1" ht="15.75">
      <c r="A87" s="1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4" customFormat="1" ht="15.75">
      <c r="A88" s="1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4" customFormat="1" ht="15.75">
      <c r="A89" s="1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4" customFormat="1" ht="15.75">
      <c r="A90" s="1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4" customFormat="1" ht="15.75">
      <c r="A91" s="1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4" customFormat="1" ht="15.75">
      <c r="A92" s="1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4" customFormat="1" ht="15.75">
      <c r="A93" s="1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4" customFormat="1" ht="15.75">
      <c r="A94" s="1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4" customFormat="1" ht="15.75">
      <c r="A95" s="1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4" customFormat="1" ht="15.75">
      <c r="A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4" customFormat="1" ht="15.75">
      <c r="A97" s="1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4" customFormat="1" ht="15.75">
      <c r="A98" s="1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s="4" customFormat="1" ht="15.75">
      <c r="A99" s="1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s="4" customFormat="1" ht="15.75">
      <c r="A100" s="1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4" customFormat="1" ht="15.75">
      <c r="A101" s="1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4" customFormat="1" ht="15.75">
      <c r="A102" s="1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4" customFormat="1" ht="15.75">
      <c r="A103" s="1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4" customFormat="1" ht="15.75">
      <c r="A104" s="1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4" customFormat="1" ht="15.75">
      <c r="A105" s="1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4" customFormat="1" ht="15.75">
      <c r="A106" s="1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4" customFormat="1" ht="15.75">
      <c r="A107" s="1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4" customFormat="1" ht="15.75">
      <c r="A108" s="1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4" customFormat="1" ht="15.75">
      <c r="A109" s="1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4" customFormat="1" ht="15.75">
      <c r="A110" s="1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4" customFormat="1" ht="15.75">
      <c r="A111" s="1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4" customFormat="1" ht="15.75">
      <c r="A112" s="1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4" customFormat="1" ht="15.75">
      <c r="A113" s="1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4" customFormat="1" ht="15.75">
      <c r="A114" s="1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4" customFormat="1" ht="15.75">
      <c r="A115" s="1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4" customFormat="1" ht="15.75">
      <c r="A116" s="1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4" customFormat="1" ht="15.75">
      <c r="A117" s="1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4" customFormat="1" ht="15.75">
      <c r="A118" s="1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4" customFormat="1" ht="15.75">
      <c r="A119" s="1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4" customFormat="1" ht="15.75">
      <c r="A120" s="1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4" customFormat="1" ht="15.75">
      <c r="A121" s="1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4" customFormat="1" ht="15.75">
      <c r="A122" s="1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s="4" customFormat="1" ht="15.75">
      <c r="A123" s="1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s="4" customFormat="1" ht="15.75">
      <c r="A124" s="1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4" customFormat="1" ht="15.75">
      <c r="A125" s="1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4" customFormat="1" ht="15.75">
      <c r="A126" s="1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4" customFormat="1" ht="15.75">
      <c r="A127" s="1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4" customFormat="1" ht="15.75">
      <c r="A128" s="1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4" customFormat="1" ht="15.75">
      <c r="A129" s="1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4" customFormat="1" ht="15.75">
      <c r="A130" s="1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4" customFormat="1" ht="15.75">
      <c r="A131" s="1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4" customFormat="1" ht="15.75">
      <c r="A132" s="1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4" customFormat="1" ht="15.75">
      <c r="A133" s="1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4" customFormat="1" ht="15.75">
      <c r="A134" s="1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4" customFormat="1" ht="15.75">
      <c r="A135" s="1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4" customFormat="1" ht="15.75">
      <c r="A136" s="1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s="4" customFormat="1" ht="15.75">
      <c r="A137" s="1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4" customFormat="1" ht="15.75">
      <c r="A138" s="1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s="4" customFormat="1" ht="15.75">
      <c r="A139" s="1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4" customFormat="1" ht="15.75">
      <c r="A140" s="1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4" customFormat="1" ht="15.75">
      <c r="A141" s="1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4" customFormat="1" ht="15.75">
      <c r="A142" s="1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4" customFormat="1" ht="15.75">
      <c r="A143" s="1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4" customFormat="1" ht="15.75">
      <c r="A144" s="1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s="4" customFormat="1" ht="15.75">
      <c r="A145" s="1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4" customFormat="1" ht="15.75">
      <c r="A146" s="1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s="4" customFormat="1" ht="15.75">
      <c r="A147" s="1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s="4" customFormat="1" ht="15.75">
      <c r="A148" s="1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s="4" customFormat="1" ht="15.75">
      <c r="A149" s="1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s="4" customFormat="1" ht="15.75">
      <c r="A150" s="1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s="4" customFormat="1" ht="15.75">
      <c r="A151" s="1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s="4" customFormat="1" ht="15.75">
      <c r="A152" s="1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s="4" customFormat="1" ht="15.75">
      <c r="A153" s="1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s="4" customFormat="1" ht="15.75">
      <c r="A154" s="1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s="4" customFormat="1" ht="15.75">
      <c r="A155" s="1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s="4" customFormat="1" ht="15.75">
      <c r="A156" s="1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s="4" customFormat="1" ht="15.75">
      <c r="A157" s="1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s="4" customFormat="1" ht="15.75">
      <c r="A158" s="1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s="4" customFormat="1" ht="15.75">
      <c r="A159" s="1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s="4" customFormat="1" ht="15.75">
      <c r="A160" s="1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4" customFormat="1" ht="15.75">
      <c r="A161" s="1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s="4" customFormat="1" ht="15.75">
      <c r="A162" s="1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4" customFormat="1" ht="15.75">
      <c r="A163" s="1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4" customFormat="1" ht="15.75">
      <c r="A164" s="1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s="4" customFormat="1" ht="15.75">
      <c r="A165" s="1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s="4" customFormat="1" ht="15.75">
      <c r="A166" s="1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s="4" customFormat="1" ht="15.75">
      <c r="A167" s="1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4" customFormat="1" ht="15.75">
      <c r="A168" s="1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4" customFormat="1" ht="15.75">
      <c r="A169" s="1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4" customFormat="1" ht="15.75">
      <c r="A170" s="1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4" customFormat="1" ht="15.75">
      <c r="A171" s="1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4" customFormat="1" ht="15.75">
      <c r="A172" s="1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4" customFormat="1" ht="15.75">
      <c r="A173" s="1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4" customFormat="1" ht="15.75">
      <c r="A174" s="1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4" customFormat="1" ht="15.75">
      <c r="A175" s="1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4" customFormat="1" ht="15.75">
      <c r="A176" s="1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4" customFormat="1" ht="15.75">
      <c r="A177" s="1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4" customFormat="1" ht="15.75">
      <c r="A178" s="1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4" customFormat="1" ht="15.75">
      <c r="A179" s="1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4" customFormat="1" ht="15.75">
      <c r="A180" s="1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s="4" customFormat="1" ht="15.75">
      <c r="A181" s="1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4" customFormat="1" ht="15.75">
      <c r="A182" s="1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4" customFormat="1" ht="15.75">
      <c r="A183" s="1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4" customFormat="1" ht="15.75">
      <c r="A184" s="1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4" customFormat="1" ht="15.75">
      <c r="A185" s="1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4" customFormat="1" ht="15.75">
      <c r="A186" s="1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4" customFormat="1" ht="15.75">
      <c r="A187" s="1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4" customFormat="1" ht="15.75">
      <c r="A188" s="1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s="4" customFormat="1" ht="15.75">
      <c r="A189" s="1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4" customFormat="1" ht="15.75">
      <c r="A190" s="1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4" customFormat="1" ht="15.75">
      <c r="A191" s="1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4" customFormat="1" ht="15.75">
      <c r="A192" s="1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4" customFormat="1" ht="15.75">
      <c r="A193" s="1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4" customFormat="1" ht="15.75">
      <c r="A194" s="1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s="4" customFormat="1" ht="15.75">
      <c r="A195" s="1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s="4" customFormat="1" ht="15.75">
      <c r="A196" s="1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s="4" customFormat="1" ht="15.75">
      <c r="A197" s="1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s="4" customFormat="1" ht="15.75">
      <c r="A198" s="1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s="4" customFormat="1" ht="15.75">
      <c r="A199" s="1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4" customFormat="1" ht="15.75">
      <c r="A200" s="1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s="4" customFormat="1" ht="15.75">
      <c r="A201" s="1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s="4" customFormat="1" ht="15.75">
      <c r="A202" s="1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s="4" customFormat="1" ht="15.75">
      <c r="A203" s="1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s="4" customFormat="1" ht="15.75">
      <c r="A204" s="1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s="4" customFormat="1" ht="15.75">
      <c r="A205" s="1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s="4" customFormat="1" ht="15.75">
      <c r="A206" s="1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s="4" customFormat="1" ht="15.75">
      <c r="A207" s="1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s="4" customFormat="1" ht="15.75">
      <c r="A208" s="1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s="4" customFormat="1" ht="15.75">
      <c r="A209" s="1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s="4" customFormat="1" ht="15.75">
      <c r="A210" s="1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s="4" customFormat="1" ht="15.75">
      <c r="A211" s="1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4" customFormat="1" ht="15.75">
      <c r="A212" s="1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s="4" customFormat="1" ht="15.75">
      <c r="A213" s="1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s="4" customFormat="1" ht="15.75">
      <c r="A214" s="1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s="4" customFormat="1" ht="15.75">
      <c r="A215" s="1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s="4" customFormat="1" ht="15.75">
      <c r="A216" s="1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s="4" customFormat="1" ht="15.75">
      <c r="A217" s="1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s="4" customFormat="1" ht="15.75">
      <c r="A218" s="1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s="4" customFormat="1" ht="15.75">
      <c r="A219" s="1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s="4" customFormat="1" ht="15.75">
      <c r="A220" s="1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s="4" customFormat="1" ht="15.75">
      <c r="A221" s="1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4" customFormat="1" ht="15.75">
      <c r="A222" s="1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4" customFormat="1" ht="15.75">
      <c r="A223" s="1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4" customFormat="1" ht="15.75">
      <c r="A224" s="1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s="4" customFormat="1" ht="15.75">
      <c r="A225" s="1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s="4" customFormat="1" ht="15.75">
      <c r="A226" s="1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s="4" customFormat="1" ht="15.75">
      <c r="A227" s="1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4" customFormat="1" ht="15.75">
      <c r="A228" s="1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4" customFormat="1" ht="15.75">
      <c r="A229" s="1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4" customFormat="1" ht="15.75">
      <c r="A230" s="1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s="4" customFormat="1" ht="15.75">
      <c r="A231" s="1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4" customFormat="1" ht="15.75">
      <c r="A232" s="1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4" customFormat="1" ht="15.75">
      <c r="A233" s="1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s="4" customFormat="1" ht="15.75">
      <c r="A234" s="1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s="4" customFormat="1" ht="15.75">
      <c r="A235" s="1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s="4" customFormat="1" ht="15.75">
      <c r="A236" s="1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s="4" customFormat="1" ht="15.75">
      <c r="A237" s="1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s="4" customFormat="1" ht="15.75">
      <c r="A238" s="1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s="4" customFormat="1" ht="15.75">
      <c r="A239" s="1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s="4" customFormat="1" ht="15.75">
      <c r="A240" s="1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s="4" customFormat="1" ht="15.75">
      <c r="A241" s="1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s="4" customFormat="1" ht="15.75">
      <c r="A242" s="1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s="4" customFormat="1" ht="15.75">
      <c r="A243" s="1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s="4" customFormat="1" ht="15.75">
      <c r="A244" s="1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4" customFormat="1" ht="15.75">
      <c r="A245" s="1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s="4" customFormat="1" ht="15.75">
      <c r="A246" s="1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s="4" customFormat="1" ht="15.75">
      <c r="A247" s="1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s="4" customFormat="1" ht="15.75">
      <c r="A248" s="1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s="4" customFormat="1" ht="15.75">
      <c r="A249" s="1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s="4" customFormat="1" ht="15.75">
      <c r="A250" s="1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s="4" customFormat="1" ht="15.75">
      <c r="A251" s="1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s="4" customFormat="1" ht="15.75">
      <c r="A252" s="1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s="4" customFormat="1" ht="15.75">
      <c r="A253" s="1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s="4" customFormat="1" ht="15.75">
      <c r="A254" s="1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s="4" customFormat="1" ht="15.75">
      <c r="A255" s="1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s="4" customFormat="1" ht="15.75">
      <c r="A256" s="1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s="4" customFormat="1" ht="15.75">
      <c r="A257" s="1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s="4" customFormat="1" ht="15.75">
      <c r="A258" s="1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s="4" customFormat="1" ht="15.75">
      <c r="A259" s="1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s="4" customFormat="1" ht="15.75">
      <c r="A260" s="1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s="4" customFormat="1" ht="15.75">
      <c r="A261" s="1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s="4" customFormat="1" ht="15.75">
      <c r="A262" s="1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s="4" customFormat="1" ht="15.75">
      <c r="A263" s="1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s="4" customFormat="1" ht="15.75">
      <c r="A264" s="1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s="4" customFormat="1" ht="15.75">
      <c r="A265" s="1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s="4" customFormat="1" ht="15.75">
      <c r="A266" s="1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s="4" customFormat="1" ht="15.75">
      <c r="A267" s="1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s="4" customFormat="1" ht="15.75">
      <c r="A268" s="1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s="4" customFormat="1" ht="15.75">
      <c r="A269" s="1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s="4" customFormat="1" ht="15.75">
      <c r="A270" s="1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s="4" customFormat="1" ht="15.75">
      <c r="A271" s="1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s="4" customFormat="1" ht="15.75">
      <c r="A272" s="1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s="4" customFormat="1" ht="15.75">
      <c r="A273" s="1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s="4" customFormat="1" ht="15.75">
      <c r="A274" s="1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s="4" customFormat="1" ht="15.75">
      <c r="A275" s="1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s="4" customFormat="1" ht="15.75">
      <c r="A276" s="1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s="4" customFormat="1" ht="15.75">
      <c r="A277" s="1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s="4" customFormat="1" ht="15.75">
      <c r="A278" s="1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s="4" customFormat="1" ht="15.75">
      <c r="A279" s="1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s="4" customFormat="1" ht="15.75">
      <c r="A280" s="1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s="4" customFormat="1" ht="15.75">
      <c r="A281" s="1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s="4" customFormat="1" ht="15.75">
      <c r="A282" s="1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s="4" customFormat="1" ht="15.75">
      <c r="A283" s="1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s="4" customFormat="1" ht="15.75">
      <c r="A284" s="1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s="4" customFormat="1" ht="15.75">
      <c r="A285" s="1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s="4" customFormat="1" ht="15.75">
      <c r="A286" s="1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s="4" customFormat="1" ht="15.75">
      <c r="A287" s="1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s="4" customFormat="1" ht="15.75">
      <c r="A288" s="1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s="4" customFormat="1" ht="15.75">
      <c r="A289" s="1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s="4" customFormat="1" ht="15.75">
      <c r="A290" s="1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s="4" customFormat="1" ht="15.75">
      <c r="A291" s="1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s="4" customFormat="1" ht="15.75">
      <c r="A292" s="1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s="4" customFormat="1" ht="15.75">
      <c r="A293" s="1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s="4" customFormat="1" ht="15.75">
      <c r="A294" s="1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s="4" customFormat="1" ht="15.75">
      <c r="A295" s="1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s="4" customFormat="1" ht="15.75">
      <c r="A296" s="1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s="4" customFormat="1" ht="15.75">
      <c r="A297" s="1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4" customFormat="1" ht="15.75">
      <c r="A298" s="1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s="4" customFormat="1" ht="15.75">
      <c r="A299" s="1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s="4" customFormat="1" ht="15.75">
      <c r="A300" s="1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s="4" customFormat="1" ht="15.75">
      <c r="A301" s="1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s="4" customFormat="1" ht="15.75">
      <c r="A302" s="1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s="4" customFormat="1" ht="15.75">
      <c r="A303" s="1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s="4" customFormat="1" ht="15.75">
      <c r="A304" s="1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s="4" customFormat="1" ht="15.75">
      <c r="A305" s="1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s="4" customFormat="1" ht="15.75">
      <c r="A306" s="1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s="4" customFormat="1" ht="15.75">
      <c r="A307" s="1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s="4" customFormat="1" ht="15.75">
      <c r="A308" s="1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s="4" customFormat="1" ht="15.75">
      <c r="A309" s="1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s="4" customFormat="1" ht="15.75">
      <c r="A310" s="1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s="4" customFormat="1" ht="15.75">
      <c r="A311" s="1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s="4" customFormat="1" ht="15.75">
      <c r="A312" s="1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s="4" customFormat="1" ht="15.75">
      <c r="A313" s="1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s="4" customFormat="1" ht="15.75">
      <c r="A314" s="1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s="4" customFormat="1" ht="15.75">
      <c r="A315" s="1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s="4" customFormat="1" ht="15.75">
      <c r="A316" s="1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s="4" customFormat="1" ht="15.75">
      <c r="A317" s="1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s="4" customFormat="1" ht="15.75">
      <c r="A318" s="1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s="4" customFormat="1" ht="15.75">
      <c r="A319" s="1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s="4" customFormat="1" ht="15.75">
      <c r="A320" s="1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s="4" customFormat="1" ht="15.75">
      <c r="A321" s="1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s="4" customFormat="1" ht="15.75">
      <c r="A322" s="1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s="4" customFormat="1" ht="15.75">
      <c r="A323" s="1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s="4" customFormat="1" ht="15.75">
      <c r="A324" s="1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s="4" customFormat="1" ht="15.75">
      <c r="A325" s="1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s="4" customFormat="1" ht="15.75">
      <c r="A326" s="1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s="4" customFormat="1" ht="15.75">
      <c r="A327" s="1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s="4" customFormat="1" ht="15.75">
      <c r="A328" s="1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s="4" customFormat="1" ht="15.75">
      <c r="A329" s="1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s="4" customFormat="1" ht="15.75">
      <c r="A330" s="1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s="4" customFormat="1" ht="15.75">
      <c r="A331" s="1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s="4" customFormat="1" ht="15.75">
      <c r="A332" s="1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s="4" customFormat="1" ht="15.75">
      <c r="A333" s="1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s="4" customFormat="1" ht="15.75">
      <c r="A334" s="1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s="4" customFormat="1" ht="15.75">
      <c r="A335" s="1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s="4" customFormat="1" ht="15.75">
      <c r="A336" s="1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s="4" customFormat="1" ht="15.75">
      <c r="A337" s="1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s="4" customFormat="1" ht="15.75">
      <c r="A338" s="1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s="4" customFormat="1" ht="15.75">
      <c r="A339" s="1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s="4" customFormat="1" ht="15.75">
      <c r="A340" s="1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s="4" customFormat="1" ht="15.75">
      <c r="A341" s="1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s="4" customFormat="1" ht="15.75">
      <c r="A342" s="1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s="4" customFormat="1" ht="15.75">
      <c r="A343" s="1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s="4" customFormat="1" ht="15.75">
      <c r="A344" s="1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s="4" customFormat="1" ht="15.75">
      <c r="A345" s="1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s="4" customFormat="1" ht="15.75">
      <c r="A346" s="1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s="4" customFormat="1" ht="15.75">
      <c r="A347" s="1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s="4" customFormat="1" ht="15.75">
      <c r="A348" s="1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s="4" customFormat="1" ht="15.75">
      <c r="A349" s="1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s="4" customFormat="1" ht="15.75">
      <c r="A350" s="1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s="4" customFormat="1" ht="15.75">
      <c r="A351" s="1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s="4" customFormat="1" ht="15.75">
      <c r="A352" s="1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s="4" customFormat="1" ht="15.75">
      <c r="A353" s="1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s="4" customFormat="1" ht="15.75">
      <c r="A354" s="1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s="4" customFormat="1" ht="15.75">
      <c r="A355" s="1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s="4" customFormat="1" ht="15.75">
      <c r="A356" s="1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s="4" customFormat="1" ht="15.75">
      <c r="A357" s="1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s="4" customFormat="1" ht="15.75">
      <c r="A358" s="1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s="4" customFormat="1" ht="15.75">
      <c r="A359" s="1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s="4" customFormat="1" ht="15.75">
      <c r="A360" s="1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s="4" customFormat="1" ht="15.75">
      <c r="A361" s="1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4" customFormat="1" ht="15.75">
      <c r="A362" s="1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4" customFormat="1" ht="15.75">
      <c r="A363" s="1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s="4" customFormat="1" ht="15.75">
      <c r="A364" s="1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s="4" customFormat="1" ht="15.75">
      <c r="A365" s="1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s="4" customFormat="1" ht="15.75">
      <c r="A366" s="1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s="4" customFormat="1" ht="15.75">
      <c r="A367" s="1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s="4" customFormat="1" ht="15.75">
      <c r="A368" s="1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s="4" customFormat="1" ht="15.75">
      <c r="A369" s="1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s="4" customFormat="1" ht="15.75">
      <c r="A370" s="1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s="4" customFormat="1" ht="15.75">
      <c r="A371" s="1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4" customFormat="1" ht="15.75">
      <c r="A372" s="1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s="4" customFormat="1" ht="15.75">
      <c r="A373" s="1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s="4" customFormat="1" ht="15.75">
      <c r="A374" s="1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s="4" customFormat="1" ht="15.75">
      <c r="A375" s="1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s="4" customFormat="1" ht="15.75">
      <c r="A376" s="1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s="4" customFormat="1" ht="15.75">
      <c r="A377" s="1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s="4" customFormat="1" ht="15.75">
      <c r="A378" s="1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s="4" customFormat="1" ht="15.75">
      <c r="A379" s="1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s="4" customFormat="1" ht="15.75">
      <c r="A380" s="1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s="4" customFormat="1" ht="15.75">
      <c r="A381" s="1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s="4" customFormat="1" ht="15.75">
      <c r="A382" s="1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s="4" customFormat="1" ht="15.75">
      <c r="A383" s="1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s="4" customFormat="1" ht="15.75">
      <c r="A384" s="1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s="4" customFormat="1" ht="15.75">
      <c r="A385" s="1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s="4" customFormat="1" ht="15.75">
      <c r="A386" s="1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s="4" customFormat="1" ht="15.75">
      <c r="A387" s="1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s="4" customFormat="1" ht="15.75">
      <c r="A388" s="1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s="4" customFormat="1" ht="15.75">
      <c r="A389" s="1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s="4" customFormat="1" ht="15.75">
      <c r="A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s="4" customFormat="1" ht="15.75">
      <c r="A391" s="1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s="4" customFormat="1" ht="15.75">
      <c r="A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s="4" customFormat="1" ht="15.75">
      <c r="A393" s="1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s="4" customFormat="1" ht="15.75">
      <c r="A394" s="1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s="4" customFormat="1" ht="15.75">
      <c r="A395" s="1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s="4" customFormat="1" ht="15.75">
      <c r="A396" s="1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s="4" customFormat="1" ht="15.75">
      <c r="A397" s="1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s="4" customFormat="1" ht="15.75">
      <c r="A398" s="1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s="4" customFormat="1" ht="15.75">
      <c r="A399" s="1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s="4" customFormat="1" ht="15.75">
      <c r="A400" s="1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s="4" customFormat="1" ht="15.75">
      <c r="A401" s="1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s="4" customFormat="1" ht="15.75">
      <c r="A402" s="1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s="4" customFormat="1" ht="15.75">
      <c r="A403" s="1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s="4" customFormat="1" ht="15.75">
      <c r="A404" s="1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s="4" customFormat="1" ht="15.75">
      <c r="A405" s="1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s="4" customFormat="1" ht="15.75">
      <c r="A406" s="1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s="4" customFormat="1" ht="15.75">
      <c r="A407" s="1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s="4" customFormat="1" ht="15.75">
      <c r="A408" s="1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s="4" customFormat="1" ht="15.75">
      <c r="A409" s="1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s="4" customFormat="1" ht="15.75">
      <c r="A410" s="1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s="4" customFormat="1" ht="15.75">
      <c r="A411" s="1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s="4" customFormat="1" ht="15.75">
      <c r="A412" s="1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s="4" customFormat="1" ht="15.75">
      <c r="A413" s="1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s="4" customFormat="1" ht="15.75">
      <c r="A414" s="1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s="4" customFormat="1" ht="15.75">
      <c r="A415" s="1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s="4" customFormat="1" ht="15.75">
      <c r="A416" s="1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s="4" customFormat="1" ht="15.75">
      <c r="A417" s="1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s="4" customFormat="1" ht="15.75">
      <c r="A418" s="1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s="4" customFormat="1" ht="15.75">
      <c r="A419" s="1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s="4" customFormat="1" ht="15.75">
      <c r="A420" s="1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s="4" customFormat="1" ht="15.75">
      <c r="A421" s="1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s="4" customFormat="1" ht="15.75">
      <c r="A422" s="1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s="4" customFormat="1" ht="15.75">
      <c r="A423" s="1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s="4" customFormat="1" ht="15.75">
      <c r="A424" s="1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s="4" customFormat="1" ht="15.75">
      <c r="A425" s="1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s="4" customFormat="1" ht="15.75">
      <c r="A426" s="1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s="4" customFormat="1" ht="15.75">
      <c r="A427" s="1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s="4" customFormat="1" ht="15.75">
      <c r="A428" s="1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s="4" customFormat="1" ht="15.75">
      <c r="A429" s="1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s="4" customFormat="1" ht="15.75">
      <c r="A430" s="1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s="4" customFormat="1" ht="15.75">
      <c r="A431" s="1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s="4" customFormat="1" ht="15.75">
      <c r="A432" s="1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s="4" customFormat="1" ht="15.75">
      <c r="A433" s="1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s="4" customFormat="1" ht="15.75">
      <c r="A434" s="1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s="4" customFormat="1" ht="15.75">
      <c r="A435" s="1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s="4" customFormat="1" ht="15.75">
      <c r="A436" s="1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s="4" customFormat="1" ht="15.75">
      <c r="A437" s="1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s="4" customFormat="1" ht="15.75">
      <c r="A438" s="1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s="4" customFormat="1" ht="15.75">
      <c r="A439" s="1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s="4" customFormat="1" ht="15.75">
      <c r="A440" s="1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s="4" customFormat="1" ht="15.75">
      <c r="A441" s="1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s="4" customFormat="1" ht="15.75">
      <c r="A442" s="1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s="4" customFormat="1" ht="15.75">
      <c r="A443" s="1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s="4" customFormat="1" ht="15.75">
      <c r="A444" s="1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s="4" customFormat="1" ht="15.75">
      <c r="A445" s="1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s="4" customFormat="1" ht="15.75">
      <c r="A446" s="1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s="4" customFormat="1" ht="15.75">
      <c r="A447" s="1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s="4" customFormat="1" ht="15.75">
      <c r="A448" s="1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s="4" customFormat="1" ht="15.75">
      <c r="A449" s="1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s="4" customFormat="1" ht="15.75">
      <c r="A450" s="1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s="4" customFormat="1" ht="15.75">
      <c r="A451" s="1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s="4" customFormat="1" ht="15.75">
      <c r="A452" s="1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s="4" customFormat="1" ht="15.75">
      <c r="A453" s="1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s="4" customFormat="1" ht="15.75">
      <c r="A454" s="1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s="4" customFormat="1" ht="15.75">
      <c r="A455" s="1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s="4" customFormat="1" ht="15.75">
      <c r="A456" s="1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s="4" customFormat="1" ht="15.75">
      <c r="A457" s="1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s="4" customFormat="1" ht="15.75">
      <c r="A458" s="1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s="4" customFormat="1" ht="15.75">
      <c r="A459" s="1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s="4" customFormat="1" ht="15.75">
      <c r="A460" s="1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s="4" customFormat="1" ht="15.75">
      <c r="A461" s="1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s="4" customFormat="1" ht="15.75">
      <c r="A462" s="1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s="4" customFormat="1" ht="15.75">
      <c r="A463" s="1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s="4" customFormat="1" ht="15.75">
      <c r="A464" s="1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s="4" customFormat="1" ht="15.75">
      <c r="A465" s="1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s="4" customFormat="1" ht="15.75">
      <c r="A466" s="1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s="4" customFormat="1" ht="15.75">
      <c r="A467" s="1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s="4" customFormat="1" ht="15.75">
      <c r="A468" s="1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s="4" customFormat="1" ht="15.75">
      <c r="A469" s="1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s="4" customFormat="1" ht="15.75">
      <c r="A470" s="1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s="4" customFormat="1" ht="15.75">
      <c r="A471" s="1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s="4" customFormat="1" ht="15.75">
      <c r="A472" s="1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s="4" customFormat="1" ht="15.75">
      <c r="A473" s="1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s="4" customFormat="1" ht="15.75">
      <c r="A474" s="1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s="4" customFormat="1" ht="15.75">
      <c r="A475" s="1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s="4" customFormat="1" ht="15.75">
      <c r="A476" s="1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s="4" customFormat="1" ht="15.75">
      <c r="A477" s="1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s="4" customFormat="1" ht="15.75">
      <c r="A478" s="1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s="4" customFormat="1" ht="15.75">
      <c r="A479" s="1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s="4" customFormat="1" ht="15.75">
      <c r="A480" s="1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s="4" customFormat="1" ht="15.75">
      <c r="A481" s="1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s="4" customFormat="1" ht="15.75">
      <c r="A482" s="1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s="4" customFormat="1" ht="15.75">
      <c r="A483" s="1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s="4" customFormat="1" ht="15.75">
      <c r="A484" s="1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s="4" customFormat="1" ht="15.75">
      <c r="A485" s="1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s="4" customFormat="1" ht="15.75">
      <c r="A486" s="1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s="4" customFormat="1" ht="15.75">
      <c r="A487" s="1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s="4" customFormat="1" ht="15.75">
      <c r="A488" s="1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s="4" customFormat="1" ht="15.75">
      <c r="A489" s="1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s="4" customFormat="1" ht="15.75">
      <c r="A490" s="1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s="4" customFormat="1" ht="15.75">
      <c r="A491" s="1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s="4" customFormat="1" ht="15.75">
      <c r="A492" s="1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s="4" customFormat="1" ht="15.75">
      <c r="A493" s="1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s="4" customFormat="1" ht="15.75">
      <c r="A494" s="1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s="4" customFormat="1" ht="15.75">
      <c r="A495" s="1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s="4" customFormat="1" ht="15.75">
      <c r="A496" s="1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s="4" customFormat="1" ht="15.75">
      <c r="A497" s="1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s="4" customFormat="1" ht="15.75">
      <c r="A498" s="1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s="4" customFormat="1" ht="15.75">
      <c r="A499" s="1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s="4" customFormat="1" ht="15.75">
      <c r="A500" s="1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s="4" customFormat="1" ht="15.75">
      <c r="A501" s="1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s="4" customFormat="1" ht="15.75">
      <c r="A502" s="1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s="4" customFormat="1" ht="15.75">
      <c r="A503" s="1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s="4" customFormat="1" ht="15.75">
      <c r="A504" s="1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s="4" customFormat="1" ht="15.75">
      <c r="A505" s="1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s="4" customFormat="1" ht="15.75">
      <c r="A506" s="1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s="4" customFormat="1" ht="15.75">
      <c r="A507" s="1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s="4" customFormat="1" ht="15.75">
      <c r="A508" s="1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s="4" customFormat="1" ht="15.75">
      <c r="A509" s="1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s="4" customFormat="1" ht="15.75">
      <c r="A510" s="1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s="4" customFormat="1" ht="15.75">
      <c r="A511" s="1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s="4" customFormat="1" ht="15.75">
      <c r="A512" s="1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s="4" customFormat="1" ht="15.75">
      <c r="A513" s="1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s="4" customFormat="1" ht="15.75">
      <c r="A514" s="1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s="4" customFormat="1" ht="15.75">
      <c r="A515" s="1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s="4" customFormat="1" ht="15.75">
      <c r="A516" s="1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s="4" customFormat="1" ht="15.75">
      <c r="A517" s="1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s="4" customFormat="1" ht="15.75">
      <c r="A518" s="1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s="4" customFormat="1" ht="15.75">
      <c r="A519" s="1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s="4" customFormat="1" ht="15.75">
      <c r="A520" s="1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s="4" customFormat="1" ht="15.75">
      <c r="A521" s="1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s="4" customFormat="1" ht="15.75">
      <c r="A522" s="1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s="4" customFormat="1" ht="15.75">
      <c r="A523" s="1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s="4" customFormat="1" ht="15.75">
      <c r="A524" s="1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s="4" customFormat="1" ht="15.75">
      <c r="A525" s="1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s="4" customFormat="1" ht="15.75">
      <c r="A526" s="1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s="4" customFormat="1" ht="15.75">
      <c r="A527" s="1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s="4" customFormat="1" ht="15.75">
      <c r="A528" s="1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s="4" customFormat="1" ht="15.75">
      <c r="A529" s="1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s="4" customFormat="1" ht="15.75">
      <c r="A530" s="1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s="4" customFormat="1" ht="15.75">
      <c r="A531" s="1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s="4" customFormat="1" ht="15.75">
      <c r="A532" s="1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s="4" customFormat="1" ht="15.75">
      <c r="A533" s="1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s="4" customFormat="1" ht="15.75">
      <c r="A534" s="1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s="4" customFormat="1" ht="15.75">
      <c r="A535" s="1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s="4" customFormat="1" ht="15.75">
      <c r="A536" s="1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s="4" customFormat="1" ht="15.75">
      <c r="A537" s="1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s="4" customFormat="1" ht="15.75">
      <c r="A538" s="1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s="4" customFormat="1" ht="15.75">
      <c r="A539" s="1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s="4" customFormat="1" ht="15.75">
      <c r="A540" s="1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s="4" customFormat="1" ht="15.75">
      <c r="A541" s="1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s="4" customFormat="1" ht="15.75">
      <c r="A542" s="1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s="4" customFormat="1" ht="15.75">
      <c r="A543" s="1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s="4" customFormat="1" ht="15.75">
      <c r="A544" s="1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s="4" customFormat="1" ht="15.75">
      <c r="A545" s="1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s="4" customFormat="1" ht="15.75">
      <c r="A546" s="1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s="4" customFormat="1" ht="15.75">
      <c r="A547" s="1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s="4" customFormat="1" ht="15.75">
      <c r="A548" s="1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s="4" customFormat="1" ht="15.75">
      <c r="A549" s="1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s="4" customFormat="1" ht="15.75">
      <c r="A550" s="1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s="4" customFormat="1" ht="15.75">
      <c r="A551" s="1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s="4" customFormat="1" ht="15.75">
      <c r="A552" s="1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s="4" customFormat="1" ht="15.75">
      <c r="A553" s="1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s="4" customFormat="1" ht="15.75">
      <c r="A554" s="1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s="4" customFormat="1" ht="15.75">
      <c r="A555" s="1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s="4" customFormat="1" ht="15.75">
      <c r="A556" s="1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s="4" customFormat="1" ht="15.75">
      <c r="A557" s="1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s="4" customFormat="1" ht="15.75">
      <c r="A558" s="1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s="4" customFormat="1" ht="15.75">
      <c r="A559" s="1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s="4" customFormat="1" ht="15.75">
      <c r="A560" s="1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s="4" customFormat="1" ht="15.75">
      <c r="A561" s="1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s="4" customFormat="1" ht="15.75">
      <c r="A562" s="1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s="4" customFormat="1" ht="15.75">
      <c r="A563" s="1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s="4" customFormat="1" ht="15.75">
      <c r="A564" s="1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s="4" customFormat="1" ht="15.75">
      <c r="A565" s="1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s="4" customFormat="1" ht="15.75">
      <c r="A566" s="1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s="4" customFormat="1" ht="15.75">
      <c r="A567" s="1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s="4" customFormat="1" ht="15.75">
      <c r="A568" s="1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s="4" customFormat="1" ht="15.75">
      <c r="A569" s="1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s="4" customFormat="1" ht="15.75">
      <c r="A570" s="1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s="4" customFormat="1" ht="15.75">
      <c r="A571" s="1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s="4" customFormat="1" ht="15.75">
      <c r="A572" s="1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s="4" customFormat="1" ht="15.75">
      <c r="A573" s="1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s="4" customFormat="1" ht="15.75">
      <c r="A574" s="1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s="4" customFormat="1" ht="15.75">
      <c r="A575" s="1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s="4" customFormat="1" ht="15.75">
      <c r="A576" s="1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s="4" customFormat="1" ht="15.75">
      <c r="A577" s="1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s="4" customFormat="1" ht="15.75">
      <c r="A578" s="1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s="4" customFormat="1" ht="15.75">
      <c r="A579" s="1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s="4" customFormat="1" ht="15.75">
      <c r="A580" s="1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s="4" customFormat="1" ht="15.75">
      <c r="A581" s="1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s="4" customFormat="1" ht="15.75">
      <c r="A582" s="1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s="4" customFormat="1" ht="15.75">
      <c r="A583" s="1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s="4" customFormat="1" ht="15.75">
      <c r="A584" s="1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s="4" customFormat="1" ht="15.75">
      <c r="A585" s="1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s="4" customFormat="1" ht="15.75">
      <c r="A586" s="1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s="4" customFormat="1" ht="15.75">
      <c r="A587" s="1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s="4" customFormat="1" ht="15.75">
      <c r="A588" s="1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s="4" customFormat="1" ht="15.75">
      <c r="A589" s="1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s="4" customFormat="1" ht="15.75">
      <c r="A590" s="1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s="4" customFormat="1" ht="15.75">
      <c r="A591" s="1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s="4" customFormat="1" ht="15.75">
      <c r="A592" s="1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s="4" customFormat="1" ht="15.75">
      <c r="A593" s="1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s="4" customFormat="1" ht="15.75">
      <c r="A594" s="1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s="4" customFormat="1" ht="15.75">
      <c r="A595" s="1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s="4" customFormat="1" ht="15.75">
      <c r="A596" s="1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s="4" customFormat="1" ht="15.75">
      <c r="A597" s="1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s="4" customFormat="1" ht="15.75">
      <c r="A598" s="1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s="4" customFormat="1" ht="15.75">
      <c r="A599" s="1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s="4" customFormat="1" ht="15.75">
      <c r="A600" s="1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s="4" customFormat="1" ht="15.75">
      <c r="A601" s="1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s="4" customFormat="1" ht="15.75">
      <c r="A602" s="1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s="4" customFormat="1" ht="15.75">
      <c r="A603" s="1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s="4" customFormat="1" ht="15.75">
      <c r="A604" s="1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s="4" customFormat="1" ht="15.75">
      <c r="A605" s="1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s="4" customFormat="1" ht="15.75">
      <c r="A606" s="1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s="4" customFormat="1" ht="15.75">
      <c r="A607" s="1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s="4" customFormat="1" ht="15.75">
      <c r="A608" s="1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s="4" customFormat="1" ht="15.75">
      <c r="A609" s="1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s="4" customFormat="1" ht="15.75">
      <c r="A610" s="1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s="4" customFormat="1" ht="15.75">
      <c r="A611" s="1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s="4" customFormat="1" ht="15.75">
      <c r="A612" s="1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s="4" customFormat="1" ht="15.75">
      <c r="A613" s="1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s="4" customFormat="1" ht="15.75">
      <c r="A614" s="1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s="4" customFormat="1" ht="15.75">
      <c r="A615" s="1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s="4" customFormat="1" ht="15.75">
      <c r="A616" s="1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s="4" customFormat="1" ht="15.75">
      <c r="A617" s="1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s="4" customFormat="1" ht="15.75">
      <c r="A618" s="1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s="4" customFormat="1" ht="15.75">
      <c r="A619" s="1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s="4" customFormat="1" ht="15.75">
      <c r="A620" s="1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s="4" customFormat="1" ht="15.75">
      <c r="A621" s="1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s="4" customFormat="1" ht="15.75">
      <c r="A622" s="1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s="4" customFormat="1" ht="15.75">
      <c r="A623" s="1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s="4" customFormat="1" ht="15.75">
      <c r="A624" s="1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s="4" customFormat="1" ht="15.75">
      <c r="A625" s="1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s="4" customFormat="1" ht="15.75">
      <c r="A626" s="1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s="4" customFormat="1" ht="15.75">
      <c r="A627" s="1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s="4" customFormat="1" ht="15.75">
      <c r="A628" s="1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s="4" customFormat="1" ht="15.75">
      <c r="A629" s="1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s="4" customFormat="1" ht="15.75">
      <c r="A630" s="1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s="4" customFormat="1" ht="15.75">
      <c r="A631" s="1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s="4" customFormat="1" ht="15.75">
      <c r="A632" s="1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s="4" customFormat="1" ht="15.75">
      <c r="A633" s="1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s="4" customFormat="1" ht="15.75">
      <c r="A634" s="1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s="4" customFormat="1" ht="15.75">
      <c r="A635" s="1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s="4" customFormat="1" ht="15.75">
      <c r="A636" s="1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s="4" customFormat="1" ht="15.75">
      <c r="A637" s="1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s="4" customFormat="1" ht="15.75">
      <c r="A638" s="1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s="4" customFormat="1" ht="15.75">
      <c r="A639" s="1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s="4" customFormat="1" ht="15.75">
      <c r="A640" s="1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s="4" customFormat="1" ht="15.75">
      <c r="A641" s="1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s="4" customFormat="1" ht="15.75">
      <c r="A642" s="1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s="4" customFormat="1" ht="15.75">
      <c r="A643" s="1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s="4" customFormat="1" ht="15.75">
      <c r="A644" s="1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s="4" customFormat="1" ht="15.75">
      <c r="A645" s="1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s="4" customFormat="1" ht="15.75">
      <c r="A646" s="1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s="4" customFormat="1" ht="15.75">
      <c r="A647" s="1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s="4" customFormat="1" ht="15.75">
      <c r="A648" s="1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s="4" customFormat="1" ht="15.75">
      <c r="A649" s="1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s="4" customFormat="1" ht="15.75">
      <c r="A650" s="1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s="4" customFormat="1" ht="15.75">
      <c r="A651" s="1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s="4" customFormat="1" ht="15.75">
      <c r="A652" s="1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s="4" customFormat="1" ht="15.75">
      <c r="A653" s="1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s="4" customFormat="1" ht="15.75">
      <c r="A654" s="1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s="4" customFormat="1" ht="15.75">
      <c r="A655" s="1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s="4" customFormat="1" ht="15.75">
      <c r="A656" s="1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s="4" customFormat="1" ht="15.75">
      <c r="A657" s="1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s="4" customFormat="1" ht="15.75">
      <c r="A658" s="1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s="4" customFormat="1" ht="15.75">
      <c r="A659" s="1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s="4" customFormat="1" ht="15.75">
      <c r="A660" s="1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s="4" customFormat="1" ht="15.75">
      <c r="A661" s="1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s="4" customFormat="1" ht="15.75">
      <c r="A662" s="1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s="4" customFormat="1" ht="15.75">
      <c r="A663" s="1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s="4" customFormat="1" ht="15.75">
      <c r="A664" s="1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s="4" customFormat="1" ht="15.75">
      <c r="A665" s="1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s="4" customFormat="1" ht="15.75">
      <c r="A666" s="1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s="4" customFormat="1" ht="15.75">
      <c r="A667" s="1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s="4" customFormat="1" ht="15.75">
      <c r="A668" s="1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s="4" customFormat="1" ht="15.75">
      <c r="A669" s="1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s="4" customFormat="1" ht="15.75">
      <c r="A670" s="1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s="4" customFormat="1" ht="15.75">
      <c r="A671" s="1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s="4" customFormat="1" ht="15.75">
      <c r="A672" s="1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s="4" customFormat="1" ht="15.75">
      <c r="A673" s="1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s="4" customFormat="1" ht="15.75">
      <c r="A674" s="1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s="4" customFormat="1" ht="15.75">
      <c r="A675" s="1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s="4" customFormat="1" ht="15.75">
      <c r="A676" s="1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s="4" customFormat="1" ht="15.75">
      <c r="A677" s="1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s="4" customFormat="1" ht="15.75">
      <c r="A678" s="1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s="4" customFormat="1" ht="15.75">
      <c r="A679" s="1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s="4" customFormat="1" ht="15.75">
      <c r="A680" s="1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s="4" customFormat="1" ht="15.75">
      <c r="A681" s="1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s="4" customFormat="1" ht="15.75">
      <c r="A682" s="1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s="4" customFormat="1" ht="15.75">
      <c r="A683" s="1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s="4" customFormat="1" ht="15.75">
      <c r="A684" s="1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s="4" customFormat="1" ht="15.75">
      <c r="A685" s="1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s="4" customFormat="1" ht="15.75">
      <c r="A686" s="1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s="4" customFormat="1" ht="15.75">
      <c r="A687" s="1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s="4" customFormat="1" ht="15.75">
      <c r="A688" s="1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s="4" customFormat="1" ht="15.75">
      <c r="A689" s="1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s="4" customFormat="1" ht="15.75">
      <c r="A690" s="1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s="4" customFormat="1" ht="15.75">
      <c r="A691" s="1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s="4" customFormat="1" ht="15.75">
      <c r="A692" s="1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s="4" customFormat="1" ht="15.75">
      <c r="A693" s="1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s="4" customFormat="1" ht="15.75">
      <c r="A694" s="1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s="4" customFormat="1" ht="15.75">
      <c r="A695" s="1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s="4" customFormat="1" ht="15.75">
      <c r="A696" s="1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s="4" customFormat="1" ht="15.75">
      <c r="A697" s="1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s="4" customFormat="1" ht="15.75">
      <c r="A698" s="1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s="4" customFormat="1" ht="15.75">
      <c r="A699" s="1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s="4" customFormat="1" ht="15.75">
      <c r="A700" s="1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s="4" customFormat="1" ht="15.75">
      <c r="A701" s="1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s="4" customFormat="1" ht="15.75">
      <c r="A702" s="1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s="4" customFormat="1" ht="15.75">
      <c r="A703" s="1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s="4" customFormat="1" ht="15.75">
      <c r="A704" s="1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s="4" customFormat="1" ht="15.75">
      <c r="A705" s="1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s="4" customFormat="1" ht="15.75">
      <c r="A706" s="1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s="4" customFormat="1" ht="15.75">
      <c r="A707" s="1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s="4" customFormat="1" ht="15.75">
      <c r="A708" s="1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s="4" customFormat="1" ht="15.75">
      <c r="A709" s="1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s="4" customFormat="1" ht="15.75">
      <c r="A710" s="1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s="4" customFormat="1" ht="15.75">
      <c r="A711" s="1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s="4" customFormat="1" ht="15.75">
      <c r="A712" s="1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s="4" customFormat="1" ht="15.75">
      <c r="A713" s="1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s="4" customFormat="1" ht="15.75">
      <c r="A714" s="1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s="4" customFormat="1" ht="15.75">
      <c r="A715" s="1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s="4" customFormat="1" ht="15.75">
      <c r="A716" s="1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s="4" customFormat="1" ht="15.75">
      <c r="A717" s="1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s="4" customFormat="1" ht="15.75">
      <c r="A718" s="1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s="4" customFormat="1" ht="15.75">
      <c r="A719" s="1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s="4" customFormat="1" ht="15.75">
      <c r="A720" s="1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s="4" customFormat="1" ht="15.75">
      <c r="A721" s="1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s="4" customFormat="1" ht="15.75">
      <c r="A722" s="1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s="4" customFormat="1" ht="15.75">
      <c r="A723" s="1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s="4" customFormat="1" ht="15.75">
      <c r="A724" s="1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s="4" customFormat="1" ht="15.75">
      <c r="A725" s="1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s="4" customFormat="1" ht="15.75">
      <c r="A726" s="1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s="4" customFormat="1" ht="15.75">
      <c r="A727" s="1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s="4" customFormat="1" ht="15.75">
      <c r="A728" s="1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s="4" customFormat="1" ht="15.75">
      <c r="A729" s="1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s="4" customFormat="1" ht="15.75">
      <c r="A730" s="1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s="4" customFormat="1" ht="15.75">
      <c r="A731" s="1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s="4" customFormat="1" ht="15.75">
      <c r="A732" s="1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s="4" customFormat="1" ht="15.75">
      <c r="A733" s="1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s="4" customFormat="1" ht="15.75">
      <c r="A734" s="1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s="4" customFormat="1" ht="15.75">
      <c r="A735" s="1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s="4" customFormat="1" ht="15.75">
      <c r="A736" s="1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s="4" customFormat="1" ht="15.75">
      <c r="A737" s="1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s="4" customFormat="1" ht="15.75">
      <c r="A738" s="1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s="4" customFormat="1" ht="15.75">
      <c r="A739" s="1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s="4" customFormat="1" ht="15.75">
      <c r="A740" s="1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s="4" customFormat="1" ht="15.75">
      <c r="A741" s="1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s="4" customFormat="1" ht="15.75">
      <c r="A742" s="1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s="4" customFormat="1" ht="15.75">
      <c r="A743" s="1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s="4" customFormat="1" ht="15.75">
      <c r="A744" s="1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s="4" customFormat="1" ht="15.75">
      <c r="A745" s="1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s="4" customFormat="1" ht="15.75">
      <c r="A746" s="1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s="4" customFormat="1" ht="15.75">
      <c r="A747" s="1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s="4" customFormat="1" ht="15.75">
      <c r="A748" s="1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s="4" customFormat="1" ht="15.75">
      <c r="A749" s="1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s="4" customFormat="1" ht="15.75">
      <c r="A750" s="1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s="4" customFormat="1" ht="15.75">
      <c r="A751" s="1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s="4" customFormat="1" ht="15.75">
      <c r="A752" s="1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s="4" customFormat="1" ht="15.75">
      <c r="A753" s="1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s="4" customFormat="1" ht="15.75">
      <c r="A754" s="1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s="4" customFormat="1" ht="15.75">
      <c r="A755" s="1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s="4" customFormat="1" ht="15.75">
      <c r="A756" s="1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s="4" customFormat="1" ht="15.75">
      <c r="A757" s="1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s="4" customFormat="1" ht="15.75">
      <c r="A758" s="1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s="4" customFormat="1" ht="15.75">
      <c r="A759" s="1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s="4" customFormat="1" ht="15.75">
      <c r="A760" s="1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s="4" customFormat="1" ht="15.75">
      <c r="A761" s="1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s="4" customFormat="1" ht="15.75">
      <c r="A762" s="1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s="4" customFormat="1" ht="15.75">
      <c r="A763" s="1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s="4" customFormat="1" ht="15.75">
      <c r="A764" s="1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s="4" customFormat="1" ht="15.75">
      <c r="A765" s="1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s="4" customFormat="1" ht="15.75">
      <c r="A766" s="1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s="4" customFormat="1" ht="15.75">
      <c r="A767" s="1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s="4" customFormat="1" ht="15.75">
      <c r="A768" s="1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s="4" customFormat="1" ht="15.75">
      <c r="A769" s="1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s="4" customFormat="1" ht="15.75">
      <c r="A770" s="1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s="4" customFormat="1" ht="15.75">
      <c r="A771" s="1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s="4" customFormat="1" ht="15.75">
      <c r="A772" s="1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s="4" customFormat="1" ht="15.75">
      <c r="A773" s="1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s="4" customFormat="1" ht="15.75">
      <c r="A774" s="1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s="4" customFormat="1" ht="15.75">
      <c r="A775" s="1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s="4" customFormat="1" ht="15.75">
      <c r="A776" s="1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s="4" customFormat="1" ht="15.75">
      <c r="A777" s="1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s="4" customFormat="1" ht="15.75">
      <c r="A778" s="1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s="4" customFormat="1" ht="15.75">
      <c r="A779" s="1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s="4" customFormat="1" ht="15.75">
      <c r="A780" s="1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s="4" customFormat="1" ht="15.75">
      <c r="A781" s="1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s="4" customFormat="1" ht="15.75">
      <c r="A782" s="1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s="4" customFormat="1" ht="15.75">
      <c r="A783" s="1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s="4" customFormat="1" ht="15.75">
      <c r="A784" s="1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s="4" customFormat="1" ht="15.75">
      <c r="A785" s="1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s="4" customFormat="1" ht="15.75">
      <c r="A786" s="1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s="4" customFormat="1" ht="15.75">
      <c r="A787" s="1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s="4" customFormat="1" ht="15.75">
      <c r="A788" s="1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s="4" customFormat="1" ht="15.75">
      <c r="A789" s="1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s="4" customFormat="1" ht="15.75">
      <c r="A790" s="1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s="4" customFormat="1" ht="15.75">
      <c r="A791" s="1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s="4" customFormat="1" ht="15.75">
      <c r="A792" s="1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s="4" customFormat="1" ht="15.75">
      <c r="A793" s="1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s="4" customFormat="1" ht="15.75">
      <c r="A794" s="1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s="4" customFormat="1" ht="15.75">
      <c r="A795" s="1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s="4" customFormat="1" ht="15.75">
      <c r="A796" s="1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s="4" customFormat="1" ht="15.75">
      <c r="A797" s="1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s="4" customFormat="1" ht="15.75">
      <c r="A798" s="1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s="4" customFormat="1" ht="15.75">
      <c r="A799" s="1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s="4" customFormat="1" ht="15.75">
      <c r="A800" s="1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s="4" customFormat="1" ht="15.75">
      <c r="A801" s="1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s="4" customFormat="1" ht="15.75">
      <c r="A802" s="1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s="4" customFormat="1" ht="15.75">
      <c r="A803" s="1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s="4" customFormat="1" ht="15.75">
      <c r="A804" s="1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s="4" customFormat="1" ht="15.75">
      <c r="A805" s="1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s="4" customFormat="1" ht="15.75">
      <c r="A806" s="1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s="4" customFormat="1" ht="15.75">
      <c r="A807" s="1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s="4" customFormat="1" ht="15.75">
      <c r="A808" s="1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s="4" customFormat="1" ht="15.75">
      <c r="A809" s="1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s="4" customFormat="1" ht="15.75">
      <c r="A810" s="1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s="4" customFormat="1" ht="15.75">
      <c r="A811" s="1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s="4" customFormat="1" ht="15.75">
      <c r="A812" s="1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s="4" customFormat="1" ht="15.75">
      <c r="A813" s="1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s="4" customFormat="1" ht="15.75">
      <c r="A814" s="1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s="4" customFormat="1" ht="15.75">
      <c r="A815" s="1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s="4" customFormat="1" ht="15.75">
      <c r="A816" s="1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s="4" customFormat="1" ht="15.75">
      <c r="A817" s="1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s="4" customFormat="1" ht="15.75">
      <c r="A818" s="1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s="4" customFormat="1" ht="15.75">
      <c r="A819" s="1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s="4" customFormat="1" ht="15.75">
      <c r="A820" s="1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s="4" customFormat="1" ht="15.75">
      <c r="A821" s="1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s="4" customFormat="1" ht="15.75">
      <c r="A822" s="1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s="4" customFormat="1" ht="15.75">
      <c r="A823" s="1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s="4" customFormat="1" ht="15.75">
      <c r="A824" s="1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s="4" customFormat="1" ht="15.75">
      <c r="A825" s="1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s="4" customFormat="1" ht="15.75">
      <c r="A826" s="1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s="4" customFormat="1" ht="15.75">
      <c r="A827" s="1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s="4" customFormat="1" ht="15.75">
      <c r="A828" s="1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s="4" customFormat="1" ht="15.75">
      <c r="A829" s="1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s="4" customFormat="1" ht="15.75">
      <c r="A830" s="1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s="4" customFormat="1" ht="15.75">
      <c r="A831" s="1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s="4" customFormat="1" ht="15.75">
      <c r="A832" s="1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s="4" customFormat="1" ht="15.75">
      <c r="A833" s="1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s="4" customFormat="1" ht="15.75">
      <c r="A834" s="1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s="4" customFormat="1" ht="15.75">
      <c r="A835" s="1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s="4" customFormat="1" ht="15.75">
      <c r="A836" s="1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s="4" customFormat="1" ht="15.75">
      <c r="A837" s="1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s="4" customFormat="1" ht="15.75">
      <c r="A838" s="1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s="4" customFormat="1" ht="15.75">
      <c r="A839" s="1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s="4" customFormat="1" ht="15.75">
      <c r="A840" s="1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s="4" customFormat="1" ht="15.75">
      <c r="A841" s="1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s="4" customFormat="1" ht="15.75">
      <c r="A842" s="1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s="4" customFormat="1" ht="15.75">
      <c r="A843" s="1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s="4" customFormat="1" ht="15.75">
      <c r="A844" s="1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s="4" customFormat="1" ht="15.75">
      <c r="A845" s="1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s="4" customFormat="1" ht="15.75">
      <c r="A846" s="1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s="4" customFormat="1" ht="15.75">
      <c r="A847" s="1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s="4" customFormat="1" ht="15.75">
      <c r="A848" s="1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s="4" customFormat="1" ht="15.75">
      <c r="A849" s="1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s="4" customFormat="1" ht="15.75">
      <c r="A850" s="1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s="4" customFormat="1" ht="15.75">
      <c r="A851" s="1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s="4" customFormat="1" ht="15.75">
      <c r="A852" s="1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s="4" customFormat="1" ht="15.75">
      <c r="A853" s="1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s="4" customFormat="1" ht="15.75">
      <c r="A854" s="1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s="4" customFormat="1" ht="15.75">
      <c r="A855" s="1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s="4" customFormat="1" ht="15.75">
      <c r="A856" s="1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s="4" customFormat="1" ht="15.75">
      <c r="A857" s="1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s="4" customFormat="1" ht="15.75">
      <c r="A858" s="1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s="4" customFormat="1" ht="15.75">
      <c r="A859" s="1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s="4" customFormat="1" ht="15.75">
      <c r="A860" s="1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s="4" customFormat="1" ht="15.75">
      <c r="A861" s="1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s="4" customFormat="1" ht="15.75">
      <c r="A862" s="1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s="4" customFormat="1" ht="15.75">
      <c r="A863" s="1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s="4" customFormat="1" ht="15.75">
      <c r="A864" s="1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s="4" customFormat="1" ht="15.75">
      <c r="A865" s="1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s="4" customFormat="1" ht="15.75">
      <c r="A866" s="1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s="4" customFormat="1" ht="15.75">
      <c r="A867" s="1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s="4" customFormat="1" ht="15.75">
      <c r="A868" s="1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s="4" customFormat="1" ht="15.75">
      <c r="A869" s="1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s="4" customFormat="1" ht="15.75">
      <c r="A870" s="1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s="4" customFormat="1" ht="15.75">
      <c r="A871" s="1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s="4" customFormat="1" ht="15.75">
      <c r="A872" s="1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s="4" customFormat="1" ht="15.75">
      <c r="A873" s="1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s="4" customFormat="1" ht="15.75">
      <c r="A874" s="1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s="4" customFormat="1" ht="15.75">
      <c r="A875" s="1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s="4" customFormat="1" ht="15.75">
      <c r="A876" s="1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s="4" customFormat="1" ht="15.75">
      <c r="A877" s="1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s="4" customFormat="1" ht="15.75">
      <c r="A878" s="1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s="4" customFormat="1" ht="15.75">
      <c r="A879" s="1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s="4" customFormat="1" ht="15.75">
      <c r="A880" s="1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s="4" customFormat="1" ht="15.75">
      <c r="A881" s="1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s="4" customFormat="1" ht="15.75">
      <c r="A882" s="1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s="4" customFormat="1" ht="15.75">
      <c r="A883" s="1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s="4" customFormat="1" ht="15.75">
      <c r="A884" s="1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s="4" customFormat="1" ht="15.75">
      <c r="A885" s="1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s="4" customFormat="1" ht="15.75">
      <c r="A886" s="1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s="4" customFormat="1" ht="15.75">
      <c r="A887" s="1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s="4" customFormat="1" ht="15.75">
      <c r="A888" s="1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s="4" customFormat="1" ht="15.75">
      <c r="A889" s="1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s="4" customFormat="1" ht="15.75">
      <c r="A890" s="1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s="4" customFormat="1" ht="15.75">
      <c r="A891" s="1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s="4" customFormat="1" ht="15.75">
      <c r="A892" s="1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s="4" customFormat="1" ht="15.75">
      <c r="A893" s="1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s="4" customFormat="1" ht="15.75">
      <c r="A894" s="1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s="4" customFormat="1" ht="15.75">
      <c r="A895" s="1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s="4" customFormat="1" ht="15.75">
      <c r="A896" s="1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s="4" customFormat="1" ht="15.75">
      <c r="A897" s="1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s="4" customFormat="1" ht="15.75">
      <c r="A898" s="1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s="4" customFormat="1" ht="15.75">
      <c r="A899" s="1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s="4" customFormat="1" ht="15.75">
      <c r="A900" s="1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s="4" customFormat="1" ht="15.75">
      <c r="A901" s="1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s="4" customFormat="1" ht="15.75">
      <c r="A902" s="1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s="4" customFormat="1" ht="15.75">
      <c r="A903" s="1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s="4" customFormat="1" ht="15.75">
      <c r="A904" s="1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s="4" customFormat="1" ht="15.75">
      <c r="A905" s="1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s="4" customFormat="1" ht="15.75">
      <c r="A906" s="1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s="4" customFormat="1" ht="15.75">
      <c r="A907" s="1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s="4" customFormat="1" ht="15.75">
      <c r="A908" s="1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s="4" customFormat="1" ht="15.75">
      <c r="A909" s="1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s="4" customFormat="1" ht="15.75">
      <c r="A910" s="1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s="4" customFormat="1" ht="15.75">
      <c r="A911" s="1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s="4" customFormat="1" ht="15.75">
      <c r="A912" s="1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s="4" customFormat="1" ht="15.75">
      <c r="A913" s="1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s="4" customFormat="1" ht="15.75">
      <c r="A914" s="1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s="4" customFormat="1" ht="15.75">
      <c r="A915" s="1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s="4" customFormat="1" ht="15.75">
      <c r="A916" s="1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s="4" customFormat="1" ht="15.75">
      <c r="A917" s="1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s="4" customFormat="1" ht="15.75">
      <c r="A918" s="1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s="4" customFormat="1" ht="15.75">
      <c r="A919" s="1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s="4" customFormat="1" ht="15.75">
      <c r="A920" s="1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s="4" customFormat="1" ht="15.75">
      <c r="A921" s="1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s="4" customFormat="1" ht="15.75">
      <c r="A922" s="1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s="4" customFormat="1" ht="15.75">
      <c r="A923" s="1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s="4" customFormat="1" ht="15.75">
      <c r="A924" s="1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s="4" customFormat="1" ht="15.75">
      <c r="A925" s="1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s="4" customFormat="1" ht="15.75">
      <c r="A926" s="1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s="4" customFormat="1" ht="15.75">
      <c r="A927" s="1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s="4" customFormat="1" ht="15.75">
      <c r="A928" s="1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s="4" customFormat="1" ht="15.75">
      <c r="A929" s="1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s="4" customFormat="1" ht="15.75">
      <c r="A930" s="1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s="4" customFormat="1" ht="15.75">
      <c r="A931" s="1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s="4" customFormat="1" ht="15.75">
      <c r="A932" s="1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s="4" customFormat="1" ht="15.75">
      <c r="A933" s="1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s="4" customFormat="1" ht="15.75">
      <c r="A934" s="1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s="4" customFormat="1" ht="15.75">
      <c r="A935" s="1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s="4" customFormat="1" ht="15.75">
      <c r="A936" s="1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s="4" customFormat="1" ht="15.75">
      <c r="A937" s="1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s="4" customFormat="1" ht="15.75">
      <c r="A938" s="1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s="4" customFormat="1" ht="15.75">
      <c r="A939" s="1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s="4" customFormat="1" ht="15.75">
      <c r="A940" s="1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s="4" customFormat="1" ht="15.75">
      <c r="A941" s="1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s="4" customFormat="1" ht="15.75">
      <c r="A942" s="1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s="4" customFormat="1" ht="15.75">
      <c r="A943" s="1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s="4" customFormat="1" ht="15.75">
      <c r="A944" s="1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s="4" customFormat="1" ht="15.75">
      <c r="A945" s="1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s="4" customFormat="1" ht="15.75">
      <c r="A946" s="1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s="4" customFormat="1" ht="15.75">
      <c r="A947" s="1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s="4" customFormat="1" ht="15.75">
      <c r="A948" s="1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s="4" customFormat="1" ht="15.75">
      <c r="A949" s="1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s="4" customFormat="1" ht="15.75">
      <c r="A950" s="1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s="4" customFormat="1" ht="15.75">
      <c r="A951" s="1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s="4" customFormat="1" ht="15.75">
      <c r="A952" s="1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s="4" customFormat="1" ht="15.75">
      <c r="A953" s="1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s="4" customFormat="1" ht="15.75">
      <c r="A954" s="1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s="4" customFormat="1" ht="15.75">
      <c r="A955" s="1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s="4" customFormat="1" ht="15.75">
      <c r="A956" s="1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s="4" customFormat="1" ht="15.75">
      <c r="A957" s="1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s="4" customFormat="1" ht="15.75">
      <c r="A958" s="1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s="4" customFormat="1" ht="15.75">
      <c r="A959" s="1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s="4" customFormat="1" ht="15.75">
      <c r="A960" s="1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s="4" customFormat="1" ht="15.75">
      <c r="A961" s="1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s="4" customFormat="1" ht="15.75">
      <c r="A962" s="1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s="4" customFormat="1" ht="15.75">
      <c r="A963" s="1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s="4" customFormat="1" ht="15.75">
      <c r="A964" s="1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s="4" customFormat="1" ht="15.75">
      <c r="A965" s="1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s="4" customFormat="1" ht="15.75">
      <c r="A966" s="1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s="4" customFormat="1" ht="15.75">
      <c r="A967" s="1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s="4" customFormat="1" ht="15.75">
      <c r="A968" s="1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s="4" customFormat="1" ht="15.75">
      <c r="A969" s="1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s="4" customFormat="1" ht="15.75">
      <c r="A970" s="1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s="4" customFormat="1" ht="15.75">
      <c r="A971" s="1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s="4" customFormat="1" ht="15.75">
      <c r="A972" s="1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s="4" customFormat="1" ht="15.75">
      <c r="A973" s="1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s="4" customFormat="1" ht="15.75">
      <c r="A974" s="1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s="4" customFormat="1" ht="15.75">
      <c r="A975" s="1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s="4" customFormat="1" ht="15.75">
      <c r="A976" s="1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s="4" customFormat="1" ht="15.75">
      <c r="A977" s="1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s="4" customFormat="1" ht="15.75">
      <c r="A978" s="1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s="4" customFormat="1" ht="15.75">
      <c r="A979" s="1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s="4" customFormat="1" ht="15.75">
      <c r="A980" s="1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s="4" customFormat="1" ht="15.75">
      <c r="A981" s="1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s="4" customFormat="1" ht="15.75">
      <c r="A982" s="1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s="4" customFormat="1" ht="15.75">
      <c r="A983" s="1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s="4" customFormat="1" ht="15.75">
      <c r="A984" s="1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s="4" customFormat="1" ht="15.75">
      <c r="A985" s="1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s="4" customFormat="1" ht="15.75">
      <c r="A986" s="1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s="4" customFormat="1" ht="15.75">
      <c r="A987" s="1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s="4" customFormat="1" ht="15.75">
      <c r="A988" s="1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s="4" customFormat="1" ht="15.75">
      <c r="A989" s="1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s="4" customFormat="1" ht="15.75">
      <c r="A990" s="1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s="4" customFormat="1" ht="15.75">
      <c r="A991" s="1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s="4" customFormat="1" ht="15.75">
      <c r="A992" s="1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s="4" customFormat="1" ht="15.75">
      <c r="A993" s="1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s="4" customFormat="1" ht="15.75">
      <c r="A994" s="1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s="4" customFormat="1" ht="15.75">
      <c r="A995" s="16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s="4" customFormat="1" ht="15.75">
      <c r="A996" s="16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s="4" customFormat="1" ht="15.75">
      <c r="A997" s="16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s="4" customFormat="1" ht="15.75">
      <c r="A998" s="16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s="4" customFormat="1" ht="15.75">
      <c r="A999" s="16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s="4" customFormat="1" ht="15.75">
      <c r="A1000" s="16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s="4" customFormat="1" ht="15.75">
      <c r="A1001" s="16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s="4" customFormat="1" ht="15.75">
      <c r="A1002" s="16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s="4" customFormat="1" ht="15.75">
      <c r="A1003" s="16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s="4" customFormat="1" ht="15.75">
      <c r="A1004" s="16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s="4" customFormat="1" ht="15.75">
      <c r="A1005" s="16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s="4" customFormat="1" ht="15.75">
      <c r="A1006" s="16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s="4" customFormat="1" ht="15.75">
      <c r="A1007" s="16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s="4" customFormat="1" ht="15.75">
      <c r="A1008" s="16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s="4" customFormat="1" ht="15.75">
      <c r="A1009" s="16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s="4" customFormat="1" ht="15.75">
      <c r="A1010" s="16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s="4" customFormat="1" ht="15.75">
      <c r="A1011" s="16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s="4" customFormat="1" ht="15.75">
      <c r="A1012" s="16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s="4" customFormat="1" ht="15.75">
      <c r="A1013" s="16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s="4" customFormat="1" ht="15.75">
      <c r="A1014" s="16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s="4" customFormat="1" ht="15.75">
      <c r="A1015" s="16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s="4" customFormat="1" ht="15.75">
      <c r="A1016" s="16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s="4" customFormat="1" ht="15.75">
      <c r="A1017" s="16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s="4" customFormat="1" ht="15.75">
      <c r="A1018" s="16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s="4" customFormat="1" ht="15.75">
      <c r="A1019" s="16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s="4" customFormat="1" ht="15.75">
      <c r="A1020" s="16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s="4" customFormat="1" ht="15.75">
      <c r="A1021" s="16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s="4" customFormat="1" ht="15.75">
      <c r="A1022" s="16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s="4" customFormat="1" ht="15.75">
      <c r="A1023" s="16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s="4" customFormat="1" ht="15.75">
      <c r="A1024" s="16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s="4" customFormat="1" ht="15.75">
      <c r="A1025" s="16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s="4" customFormat="1" ht="15.75">
      <c r="A1026" s="16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s="4" customFormat="1" ht="15.75">
      <c r="A1027" s="16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s="4" customFormat="1" ht="15.75">
      <c r="A1028" s="16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s="4" customFormat="1" ht="15.75">
      <c r="A1029" s="16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s="4" customFormat="1" ht="15.75">
      <c r="A1030" s="16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s="4" customFormat="1" ht="15.75">
      <c r="A1031" s="16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s="4" customFormat="1" ht="15.75">
      <c r="A1032" s="16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s="4" customFormat="1" ht="15.75">
      <c r="A1033" s="16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s="4" customFormat="1" ht="15.75">
      <c r="A1034" s="16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s="4" customFormat="1" ht="15.75">
      <c r="A1035" s="16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s="4" customFormat="1" ht="15.75">
      <c r="A1036" s="16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s="4" customFormat="1" ht="15.75">
      <c r="A1037" s="16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s="4" customFormat="1" ht="15.75">
      <c r="A1038" s="16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s="4" customFormat="1" ht="15.75">
      <c r="A1039" s="16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s="4" customFormat="1" ht="15.75">
      <c r="A1040" s="16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s="4" customFormat="1" ht="15.75">
      <c r="A1041" s="16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s="4" customFormat="1" ht="15.75">
      <c r="A1042" s="16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s="4" customFormat="1" ht="15.75">
      <c r="A1043" s="16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s="4" customFormat="1" ht="15.75">
      <c r="A1044" s="16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s="4" customFormat="1" ht="15.75">
      <c r="A1045" s="16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s="4" customFormat="1" ht="15.75">
      <c r="A1046" s="16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s="4" customFormat="1" ht="15.75">
      <c r="A1047" s="16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s="4" customFormat="1" ht="15.75">
      <c r="A1048" s="16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s="4" customFormat="1" ht="15.75">
      <c r="A1049" s="16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s="4" customFormat="1" ht="15.75">
      <c r="A1050" s="16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s="4" customFormat="1" ht="15.75">
      <c r="A1051" s="16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s="4" customFormat="1" ht="15.75">
      <c r="A1052" s="16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s="4" customFormat="1" ht="15.75">
      <c r="A1053" s="16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s="4" customFormat="1" ht="15.75">
      <c r="A1054" s="16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s="4" customFormat="1" ht="15.75">
      <c r="A1055" s="16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s="4" customFormat="1" ht="15.75">
      <c r="A1056" s="16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s="4" customFormat="1" ht="15.75">
      <c r="A1057" s="16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s="4" customFormat="1" ht="15.75">
      <c r="A1058" s="16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s="4" customFormat="1" ht="15.75">
      <c r="A1059" s="16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s="4" customFormat="1" ht="15.75">
      <c r="A1060" s="16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s="4" customFormat="1" ht="15.75">
      <c r="A1061" s="16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s="4" customFormat="1" ht="15.75">
      <c r="A1062" s="16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s="4" customFormat="1" ht="15.75">
      <c r="A1063" s="16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s="4" customFormat="1" ht="15.75">
      <c r="A1064" s="16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s="4" customFormat="1" ht="15.75">
      <c r="A1065" s="16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s="4" customFormat="1" ht="15.75">
      <c r="A1066" s="16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s="4" customFormat="1" ht="15.75">
      <c r="A1067" s="16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s="4" customFormat="1" ht="15.75">
      <c r="A1068" s="16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s="4" customFormat="1" ht="15.75">
      <c r="A1069" s="16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s="4" customFormat="1" ht="15.75">
      <c r="A1070" s="16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s="4" customFormat="1" ht="15.75">
      <c r="A1071" s="16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s="4" customFormat="1" ht="15.75">
      <c r="A1072" s="16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s="4" customFormat="1" ht="15.75">
      <c r="A1073" s="16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s="4" customFormat="1" ht="15.75">
      <c r="A1074" s="16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s="4" customFormat="1" ht="15.75">
      <c r="A1075" s="16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s="4" customFormat="1" ht="15.75">
      <c r="A1076" s="16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s="4" customFormat="1" ht="15.75">
      <c r="A1077" s="16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s="4" customFormat="1" ht="15.75">
      <c r="A1078" s="16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s="4" customFormat="1" ht="15.75">
      <c r="A1079" s="16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s="4" customFormat="1" ht="15.75">
      <c r="A1080" s="16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s="4" customFormat="1" ht="15.75">
      <c r="A1081" s="16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s="4" customFormat="1" ht="15.75">
      <c r="A1082" s="16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s="4" customFormat="1" ht="15.75">
      <c r="A1083" s="16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s="4" customFormat="1" ht="15.75">
      <c r="A1084" s="16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s="4" customFormat="1" ht="15.75">
      <c r="A1085" s="16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s="4" customFormat="1" ht="15.75">
      <c r="A1086" s="16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s="4" customFormat="1" ht="15.75">
      <c r="A1087" s="16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s="4" customFormat="1" ht="15.75">
      <c r="A1088" s="16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s="4" customFormat="1" ht="15.75">
      <c r="A1089" s="16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s="4" customFormat="1" ht="15.75">
      <c r="A1090" s="16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s="4" customFormat="1" ht="15.75">
      <c r="A1091" s="16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s="4" customFormat="1" ht="15.75">
      <c r="A1092" s="16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s="4" customFormat="1" ht="15.75">
      <c r="A1093" s="16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s="4" customFormat="1" ht="15.75">
      <c r="A1094" s="16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s="4" customFormat="1" ht="15.75">
      <c r="A1095" s="16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s="4" customFormat="1" ht="15.75">
      <c r="A1096" s="16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s="4" customFormat="1" ht="15.75">
      <c r="A1097" s="16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s="4" customFormat="1" ht="15.75">
      <c r="A1098" s="16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s="4" customFormat="1" ht="15.75">
      <c r="A1099" s="16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s="4" customFormat="1" ht="15.75">
      <c r="A1100" s="16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s="4" customFormat="1" ht="15.75">
      <c r="A1101" s="16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s="4" customFormat="1" ht="15.75">
      <c r="A1102" s="16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s="4" customFormat="1" ht="15.75">
      <c r="A1103" s="16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s="4" customFormat="1" ht="15.75">
      <c r="A1104" s="16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s="4" customFormat="1" ht="15.75">
      <c r="A1105" s="16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s="4" customFormat="1" ht="15.75">
      <c r="A1106" s="16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s="4" customFormat="1" ht="15.75">
      <c r="A1107" s="16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s="4" customFormat="1" ht="15.75">
      <c r="A1108" s="16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s="4" customFormat="1" ht="15.75">
      <c r="A1109" s="16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s="4" customFormat="1" ht="15.75">
      <c r="A1110" s="16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s="4" customFormat="1" ht="15.75">
      <c r="A1111" s="16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s="4" customFormat="1" ht="15.75">
      <c r="A1112" s="16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s="4" customFormat="1" ht="15.75">
      <c r="A1113" s="16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s="4" customFormat="1" ht="15.75">
      <c r="A1114" s="16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s="4" customFormat="1" ht="15.75">
      <c r="A1115" s="16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s="4" customFormat="1" ht="15.75">
      <c r="A1116" s="16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s="4" customFormat="1" ht="15.75">
      <c r="A1117" s="16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s="4" customFormat="1" ht="15.75">
      <c r="A1118" s="16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s="4" customFormat="1" ht="15.75">
      <c r="A1119" s="16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s="4" customFormat="1" ht="15.75">
      <c r="A1120" s="16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s="4" customFormat="1" ht="15.75">
      <c r="A1121" s="16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s="4" customFormat="1" ht="15.75">
      <c r="A1122" s="16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s="4" customFormat="1" ht="15.75">
      <c r="A1123" s="16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s="4" customFormat="1" ht="15.75">
      <c r="A1124" s="16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s="4" customFormat="1" ht="15.75">
      <c r="A1125" s="16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s="4" customFormat="1" ht="15.75">
      <c r="A1126" s="16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s="4" customFormat="1" ht="15.75">
      <c r="A1127" s="16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s="4" customFormat="1" ht="15.75">
      <c r="A1128" s="16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s="4" customFormat="1" ht="15.75">
      <c r="A1129" s="16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s="4" customFormat="1" ht="15.75">
      <c r="A1130" s="16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s="4" customFormat="1" ht="15.75">
      <c r="A1131" s="16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s="4" customFormat="1" ht="15.75">
      <c r="A1132" s="16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s="4" customFormat="1" ht="15.75">
      <c r="A1133" s="16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s="4" customFormat="1" ht="15.75">
      <c r="A1134" s="16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s="4" customFormat="1" ht="15.75">
      <c r="A1135" s="16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s="4" customFormat="1" ht="15.75">
      <c r="A1136" s="16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s="4" customFormat="1" ht="15.75">
      <c r="A1137" s="16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s="4" customFormat="1" ht="15.75">
      <c r="A1138" s="16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s="4" customFormat="1" ht="15.75">
      <c r="A1139" s="16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s="4" customFormat="1" ht="15.75">
      <c r="A1140" s="16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s="4" customFormat="1" ht="15.75">
      <c r="A1141" s="16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s="4" customFormat="1" ht="15.75">
      <c r="A1142" s="16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s="4" customFormat="1" ht="15.75">
      <c r="A1143" s="16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s="4" customFormat="1" ht="15.75">
      <c r="A1144" s="16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s="4" customFormat="1" ht="15.75">
      <c r="A1145" s="16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s="4" customFormat="1" ht="15.75">
      <c r="A1146" s="16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s="4" customFormat="1" ht="15.75">
      <c r="A1147" s="16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s="4" customFormat="1" ht="15.75">
      <c r="A1148" s="16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s="4" customFormat="1" ht="15.75">
      <c r="A1149" s="16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s="4" customFormat="1" ht="15.75">
      <c r="A1150" s="16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s="4" customFormat="1" ht="15.75">
      <c r="A1151" s="16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s="4" customFormat="1" ht="15.75">
      <c r="A1152" s="16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s="4" customFormat="1" ht="15.75">
      <c r="A1153" s="16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s="4" customFormat="1" ht="15.75">
      <c r="A1154" s="16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s="4" customFormat="1" ht="15.75">
      <c r="A1155" s="16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s="4" customFormat="1" ht="15.75">
      <c r="A1156" s="16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s="4" customFormat="1" ht="15.75">
      <c r="A1157" s="16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s="4" customFormat="1" ht="15.75">
      <c r="A1158" s="16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s="4" customFormat="1" ht="15.75">
      <c r="A1159" s="16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s="4" customFormat="1" ht="15.75">
      <c r="A1160" s="16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s="4" customFormat="1" ht="15.75">
      <c r="A1161" s="16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s="4" customFormat="1" ht="15.75">
      <c r="A1162" s="16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s="4" customFormat="1" ht="15.75">
      <c r="A1163" s="16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s="4" customFormat="1" ht="15.75">
      <c r="A1164" s="16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s="4" customFormat="1" ht="15.75">
      <c r="A1165" s="16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s="4" customFormat="1" ht="15.75">
      <c r="A1166" s="16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s="4" customFormat="1" ht="15.75">
      <c r="A1167" s="16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s="4" customFormat="1" ht="15.75">
      <c r="A1168" s="16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s="4" customFormat="1" ht="15.75">
      <c r="A1169" s="16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s="4" customFormat="1" ht="15.75">
      <c r="A1170" s="16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s="4" customFormat="1" ht="15.75">
      <c r="A1171" s="16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s="4" customFormat="1" ht="15.75">
      <c r="A1172" s="16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s="4" customFormat="1" ht="15.75">
      <c r="A1173" s="16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s="4" customFormat="1" ht="15.75">
      <c r="A1174" s="16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s="4" customFormat="1" ht="15.75">
      <c r="A1175" s="16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s="4" customFormat="1" ht="15.75">
      <c r="A1176" s="16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s="4" customFormat="1" ht="15.75">
      <c r="A1177" s="16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s="4" customFormat="1" ht="15.75">
      <c r="A1178" s="16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s="4" customFormat="1" ht="15.75">
      <c r="A1179" s="16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s="4" customFormat="1" ht="15.75">
      <c r="A1180" s="16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s="4" customFormat="1" ht="15.75">
      <c r="A1181" s="16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s="4" customFormat="1" ht="15.75">
      <c r="A1182" s="16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s="4" customFormat="1" ht="15.75">
      <c r="A1183" s="16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s="4" customFormat="1" ht="15.75">
      <c r="A1184" s="16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s="4" customFormat="1" ht="15.75">
      <c r="A1185" s="16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s="4" customFormat="1" ht="15.75">
      <c r="A1186" s="16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s="4" customFormat="1" ht="15.75">
      <c r="A1187" s="16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s="4" customFormat="1" ht="15.75">
      <c r="A1188" s="16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s="4" customFormat="1" ht="15.75">
      <c r="A1189" s="16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s="4" customFormat="1" ht="15.75">
      <c r="A1190" s="16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s="4" customFormat="1" ht="15.75">
      <c r="A1191" s="16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s="4" customFormat="1" ht="15.75">
      <c r="A1192" s="16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s="4" customFormat="1" ht="15.75">
      <c r="A1193" s="16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s="4" customFormat="1" ht="15.75">
      <c r="A1194" s="16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s="4" customFormat="1" ht="15.75">
      <c r="A1195" s="16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s="4" customFormat="1" ht="15.75">
      <c r="A1196" s="16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s="4" customFormat="1" ht="15.75">
      <c r="A1197" s="16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s="4" customFormat="1" ht="15.75">
      <c r="A1198" s="16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s="4" customFormat="1" ht="15.75">
      <c r="A1199" s="16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s="4" customFormat="1" ht="15.75">
      <c r="A1200" s="16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s="4" customFormat="1" ht="15.75">
      <c r="A1201" s="16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s="4" customFormat="1" ht="15.75">
      <c r="A1202" s="16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s="4" customFormat="1" ht="15.75">
      <c r="A1203" s="16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s="4" customFormat="1" ht="15.75">
      <c r="A1204" s="16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s="4" customFormat="1" ht="15.75">
      <c r="A1205" s="16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s="4" customFormat="1" ht="15.75">
      <c r="A1206" s="16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s="4" customFormat="1" ht="15.75">
      <c r="A1207" s="16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s="4" customFormat="1" ht="15.75">
      <c r="A1208" s="16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s="4" customFormat="1" ht="15.75">
      <c r="A1209" s="16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s="4" customFormat="1" ht="15.75">
      <c r="A1210" s="16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s="4" customFormat="1" ht="15.75">
      <c r="A1211" s="16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s="4" customFormat="1" ht="15.75">
      <c r="A1212" s="16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s="4" customFormat="1" ht="15.75">
      <c r="A1213" s="16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s="4" customFormat="1" ht="15.75">
      <c r="A1214" s="16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s="4" customFormat="1" ht="15.75">
      <c r="A1215" s="16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s="4" customFormat="1" ht="15.75">
      <c r="A1216" s="16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s="4" customFormat="1" ht="15.75">
      <c r="A1217" s="16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s="4" customFormat="1" ht="15.75">
      <c r="A1218" s="16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s="4" customFormat="1" ht="15.75">
      <c r="A1219" s="16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s="4" customFormat="1" ht="15.75">
      <c r="A1220" s="16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s="4" customFormat="1" ht="15.75">
      <c r="A1221" s="16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s="4" customFormat="1" ht="15.75">
      <c r="A1222" s="16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s="4" customFormat="1" ht="15.75">
      <c r="A1223" s="16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s="4" customFormat="1" ht="15.75">
      <c r="A1224" s="16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s="4" customFormat="1" ht="15.75">
      <c r="A1225" s="16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s="4" customFormat="1" ht="15.75">
      <c r="A1226" s="16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s="4" customFormat="1" ht="15.75">
      <c r="A1227" s="16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s="4" customFormat="1" ht="15.75">
      <c r="A1228" s="16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s="4" customFormat="1" ht="15.75">
      <c r="A1229" s="16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s="4" customFormat="1" ht="15.75">
      <c r="A1230" s="16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s="4" customFormat="1" ht="15.75">
      <c r="A1231" s="16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s="4" customFormat="1" ht="15.75">
      <c r="A1232" s="16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s="4" customFormat="1" ht="15.75">
      <c r="A1233" s="16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s="4" customFormat="1" ht="15.75">
      <c r="A1234" s="16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s="4" customFormat="1" ht="15.75">
      <c r="A1235" s="16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s="4" customFormat="1" ht="15.75">
      <c r="A1236" s="16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s="4" customFormat="1" ht="15.75">
      <c r="A1237" s="16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s="4" customFormat="1" ht="15.75">
      <c r="A1238" s="16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s="4" customFormat="1" ht="15.75">
      <c r="A1239" s="16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s="4" customFormat="1" ht="15.75">
      <c r="A1240" s="16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s="4" customFormat="1" ht="15.75">
      <c r="A1241" s="16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s="4" customFormat="1" ht="15.75">
      <c r="A1242" s="16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s="4" customFormat="1" ht="15.75">
      <c r="A1243" s="16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s="4" customFormat="1" ht="15.75">
      <c r="A1244" s="16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s="4" customFormat="1" ht="15.75">
      <c r="A1245" s="16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s="4" customFormat="1" ht="15.75">
      <c r="A1246" s="16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s="4" customFormat="1" ht="15.75">
      <c r="A1247" s="16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s="4" customFormat="1" ht="15.75">
      <c r="A1248" s="16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s="4" customFormat="1" ht="15.75">
      <c r="A1249" s="16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s="4" customFormat="1" ht="15.75">
      <c r="A1250" s="16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s="4" customFormat="1" ht="15.75">
      <c r="A1251" s="16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s="4" customFormat="1" ht="15.75">
      <c r="A1252" s="16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s="4" customFormat="1" ht="15.75">
      <c r="A1253" s="16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s="4" customFormat="1" ht="15.75">
      <c r="A1254" s="16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s="4" customFormat="1" ht="15.75">
      <c r="A1255" s="16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s="4" customFormat="1" ht="15.75">
      <c r="A1256" s="16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s="4" customFormat="1" ht="15.75">
      <c r="A1257" s="16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s="4" customFormat="1" ht="15.75">
      <c r="A1258" s="16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s="4" customFormat="1" ht="15.75">
      <c r="A1259" s="16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s="4" customFormat="1" ht="15.75">
      <c r="A1260" s="16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s="4" customFormat="1" ht="15.75">
      <c r="A1261" s="16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s="4" customFormat="1" ht="15.75">
      <c r="A1262" s="16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s="4" customFormat="1" ht="15.75">
      <c r="A1263" s="16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s="4" customFormat="1" ht="15.75">
      <c r="A1264" s="16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s="4" customFormat="1" ht="15.75">
      <c r="A1265" s="16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s="4" customFormat="1" ht="15.75">
      <c r="A1266" s="16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s="4" customFormat="1" ht="15.75">
      <c r="A1267" s="16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s="4" customFormat="1" ht="15.75">
      <c r="A1268" s="16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s="4" customFormat="1" ht="15.75">
      <c r="A1269" s="16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s="4" customFormat="1" ht="15.75">
      <c r="A1270" s="16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s="4" customFormat="1" ht="15.75">
      <c r="A1271" s="16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s="4" customFormat="1" ht="15.75">
      <c r="A1272" s="16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s="4" customFormat="1" ht="15.75">
      <c r="A1273" s="16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s="4" customFormat="1" ht="15.75">
      <c r="A1274" s="16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s="4" customFormat="1" ht="15.75">
      <c r="A1275" s="16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s="4" customFormat="1" ht="15.75">
      <c r="A1276" s="16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s="4" customFormat="1" ht="15.75">
      <c r="A1277" s="16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s="4" customFormat="1" ht="15.75">
      <c r="A1278" s="16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s="4" customFormat="1" ht="15.75">
      <c r="A1279" s="16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s="4" customFormat="1" ht="15.75">
      <c r="A1280" s="16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s="4" customFormat="1" ht="15.75">
      <c r="A1281" s="16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s="4" customFormat="1" ht="15.75">
      <c r="A1282" s="16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s="4" customFormat="1" ht="15.75">
      <c r="A1283" s="16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s="4" customFormat="1" ht="15.75">
      <c r="A1284" s="16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s="4" customFormat="1" ht="15.75">
      <c r="A1285" s="16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s="4" customFormat="1" ht="15.75">
      <c r="A1286" s="16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s="4" customFormat="1" ht="15.75">
      <c r="A1287" s="16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s="4" customFormat="1" ht="15.75">
      <c r="A1288" s="16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s="4" customFormat="1" ht="15.75">
      <c r="A1289" s="16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s="4" customFormat="1" ht="15.75">
      <c r="A1290" s="16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s="4" customFormat="1" ht="15.75">
      <c r="A1291" s="16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s="4" customFormat="1" ht="15.75">
      <c r="A1292" s="16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s="4" customFormat="1" ht="15.75">
      <c r="A1293" s="16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s="4" customFormat="1" ht="15.75">
      <c r="A1294" s="16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s="4" customFormat="1" ht="15.75">
      <c r="A1295" s="16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s="4" customFormat="1" ht="15.75">
      <c r="A1296" s="16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s="4" customFormat="1" ht="15.75">
      <c r="A1297" s="16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s="4" customFormat="1" ht="15.75">
      <c r="A1298" s="16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s="4" customFormat="1" ht="15.75">
      <c r="A1299" s="16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s="4" customFormat="1" ht="15.75">
      <c r="A1300" s="16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s="4" customFormat="1" ht="15.75">
      <c r="A1301" s="16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s="4" customFormat="1" ht="15.75">
      <c r="A1302" s="16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s="4" customFormat="1" ht="15.75">
      <c r="A1303" s="16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s="4" customFormat="1" ht="15.75">
      <c r="A1304" s="16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s="4" customFormat="1" ht="15.75">
      <c r="A1305" s="16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s="4" customFormat="1" ht="15.75">
      <c r="A1306" s="16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s="4" customFormat="1" ht="15.75">
      <c r="A1307" s="16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s="4" customFormat="1" ht="15.75">
      <c r="A1308" s="16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s="4" customFormat="1" ht="15.75">
      <c r="A1309" s="16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s="4" customFormat="1" ht="15.75">
      <c r="A1310" s="16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s="4" customFormat="1" ht="15.75">
      <c r="A1311" s="16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s="4" customFormat="1" ht="15.75">
      <c r="A1312" s="16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s="4" customFormat="1" ht="15.75">
      <c r="A1313" s="16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s="4" customFormat="1" ht="15.75">
      <c r="A1314" s="16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s="4" customFormat="1" ht="15.75">
      <c r="A1315" s="16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s="4" customFormat="1" ht="15.75">
      <c r="A1316" s="16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s="4" customFormat="1" ht="15.75">
      <c r="A1317" s="16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s="4" customFormat="1" ht="15.75">
      <c r="A1318" s="16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s="4" customFormat="1" ht="15.75">
      <c r="A1319" s="16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s="4" customFormat="1" ht="15.75">
      <c r="A1320" s="16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s="4" customFormat="1" ht="15.75">
      <c r="A1321" s="16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s="4" customFormat="1" ht="15.75">
      <c r="A1322" s="16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s="4" customFormat="1" ht="15.75">
      <c r="A1323" s="16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s="4" customFormat="1" ht="15.75">
      <c r="A1324" s="16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s="4" customFormat="1" ht="15.75">
      <c r="A1325" s="16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s="4" customFormat="1" ht="15.75">
      <c r="A1326" s="16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s="4" customFormat="1" ht="15.75">
      <c r="A1327" s="16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s="4" customFormat="1" ht="15.75">
      <c r="A1328" s="16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s="4" customFormat="1" ht="15.75">
      <c r="A1329" s="16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s="4" customFormat="1" ht="15.75">
      <c r="A1330" s="16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s="4" customFormat="1" ht="15.75">
      <c r="A1331" s="16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s="4" customFormat="1" ht="15.75">
      <c r="A1332" s="16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s="4" customFormat="1" ht="15.75">
      <c r="A1333" s="16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s="4" customFormat="1" ht="15.75">
      <c r="A1334" s="16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s="4" customFormat="1" ht="15.75">
      <c r="A1335" s="16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s="4" customFormat="1" ht="15.75">
      <c r="A1336" s="16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s="4" customFormat="1" ht="15.75">
      <c r="A1337" s="16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s="4" customFormat="1" ht="15.75">
      <c r="A1338" s="16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s="4" customFormat="1" ht="15.75">
      <c r="A1339" s="16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s="4" customFormat="1" ht="15.75">
      <c r="A1340" s="16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s="4" customFormat="1" ht="15.75">
      <c r="A1341" s="16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s="4" customFormat="1" ht="15.75">
      <c r="A1342" s="16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s="4" customFormat="1" ht="15.75">
      <c r="A1343" s="16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s="4" customFormat="1" ht="15.75">
      <c r="A1344" s="16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s="4" customFormat="1" ht="15.75">
      <c r="A1345" s="16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s="4" customFormat="1" ht="15.75">
      <c r="A1346" s="16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s="4" customFormat="1" ht="15.75">
      <c r="A1347" s="16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s="4" customFormat="1" ht="15.75">
      <c r="A1348" s="16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s="4" customFormat="1" ht="15.75">
      <c r="A1349" s="16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s="4" customFormat="1" ht="15.75">
      <c r="A1350" s="16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s="4" customFormat="1" ht="15.75">
      <c r="A1351" s="16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s="4" customFormat="1" ht="15.75">
      <c r="A1352" s="16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s="4" customFormat="1" ht="15.75">
      <c r="A1353" s="16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s="4" customFormat="1" ht="15.75">
      <c r="A1354" s="16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s="4" customFormat="1" ht="15.75">
      <c r="A1355" s="16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s="4" customFormat="1" ht="15.75">
      <c r="A1356" s="16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s="4" customFormat="1" ht="15.75">
      <c r="A1357" s="16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s="4" customFormat="1" ht="15.75">
      <c r="A1358" s="16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s="4" customFormat="1" ht="15.75">
      <c r="A1359" s="16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s="4" customFormat="1" ht="15.75">
      <c r="A1360" s="16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s="4" customFormat="1" ht="15.75">
      <c r="A1361" s="16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s="4" customFormat="1" ht="15.75">
      <c r="A1362" s="16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s="4" customFormat="1" ht="15.75">
      <c r="A1363" s="16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s="4" customFormat="1" ht="15.75">
      <c r="A1364" s="16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s="4" customFormat="1" ht="15.75">
      <c r="A1365" s="16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s="4" customFormat="1" ht="15.75">
      <c r="A1366" s="16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s="4" customFormat="1" ht="15.75">
      <c r="A1367" s="16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s="4" customFormat="1" ht="15.75">
      <c r="A1368" s="16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s="4" customFormat="1" ht="15.75">
      <c r="A1369" s="16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s="4" customFormat="1" ht="15.75">
      <c r="A1370" s="16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s="4" customFormat="1" ht="15.75">
      <c r="A1371" s="16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s="4" customFormat="1" ht="15.75">
      <c r="A1372" s="16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s="4" customFormat="1" ht="15.75">
      <c r="A1373" s="16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s="4" customFormat="1" ht="15.75">
      <c r="A1374" s="16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s="4" customFormat="1" ht="15.75">
      <c r="A1375" s="16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s="4" customFormat="1" ht="15.75">
      <c r="A1376" s="16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s="4" customFormat="1" ht="15.75">
      <c r="A1377" s="16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s="4" customFormat="1" ht="15.75">
      <c r="A1378" s="16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s="4" customFormat="1" ht="15.75">
      <c r="A1379" s="16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s="4" customFormat="1" ht="15.75">
      <c r="A1380" s="16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s="4" customFormat="1" ht="15.75">
      <c r="A1381" s="16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s="4" customFormat="1" ht="15.75">
      <c r="A1382" s="16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s="4" customFormat="1" ht="15.75">
      <c r="A1383" s="16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s="4" customFormat="1" ht="15.75">
      <c r="A1384" s="16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s="4" customFormat="1" ht="15.75">
      <c r="A1385" s="16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s="4" customFormat="1" ht="15.75">
      <c r="A1386" s="16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s="4" customFormat="1" ht="15.75">
      <c r="A1387" s="16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s="4" customFormat="1" ht="15.75">
      <c r="A1388" s="16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s="4" customFormat="1" ht="15.75">
      <c r="A1389" s="16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s="4" customFormat="1" ht="15.75">
      <c r="A1390" s="16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s="4" customFormat="1" ht="15.75">
      <c r="A1391" s="16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s="4" customFormat="1" ht="15.75">
      <c r="A1392" s="16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s="4" customFormat="1" ht="15.75">
      <c r="A1393" s="16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s="4" customFormat="1" ht="15.75">
      <c r="A1394" s="16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s="4" customFormat="1" ht="15.75">
      <c r="A1395" s="16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s="4" customFormat="1" ht="15.75">
      <c r="A1396" s="16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s="4" customFormat="1" ht="15.75">
      <c r="A1397" s="16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s="4" customFormat="1" ht="15.75">
      <c r="A1398" s="16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s="4" customFormat="1" ht="15.75">
      <c r="A1399" s="16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s="4" customFormat="1" ht="15.75">
      <c r="A1400" s="16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s="4" customFormat="1" ht="15.75">
      <c r="A1401" s="16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s="4" customFormat="1" ht="15.75">
      <c r="A1402" s="16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s="4" customFormat="1" ht="15.75">
      <c r="A1403" s="16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s="4" customFormat="1" ht="15.75">
      <c r="A1404" s="16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s="4" customFormat="1" ht="15.75">
      <c r="A1405" s="16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s="4" customFormat="1" ht="15.75">
      <c r="A1406" s="16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s="4" customFormat="1" ht="15.75">
      <c r="A1407" s="16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s="4" customFormat="1" ht="15.75">
      <c r="A1408" s="16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s="4" customFormat="1" ht="15.75">
      <c r="A1409" s="16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s="4" customFormat="1" ht="15.75">
      <c r="A1410" s="16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s="4" customFormat="1" ht="15.75">
      <c r="A1411" s="16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s="4" customFormat="1" ht="15.75">
      <c r="A1412" s="16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s="4" customFormat="1" ht="15.75">
      <c r="A1413" s="16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s="4" customFormat="1" ht="15.75">
      <c r="A1414" s="16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s="4" customFormat="1" ht="15.75">
      <c r="A1415" s="16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s="4" customFormat="1" ht="15.75">
      <c r="A1416" s="16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s="4" customFormat="1" ht="15.75">
      <c r="A1417" s="16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s="4" customFormat="1" ht="15.75">
      <c r="A1418" s="16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s="4" customFormat="1" ht="15.75">
      <c r="A1419" s="16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s="4" customFormat="1" ht="15.75">
      <c r="A1420" s="16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s="4" customFormat="1" ht="15.75">
      <c r="A1421" s="16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s="4" customFormat="1" ht="15.75">
      <c r="A1422" s="16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s="4" customFormat="1" ht="15.75">
      <c r="A1423" s="16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s="4" customFormat="1" ht="15.75">
      <c r="A1424" s="16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s="4" customFormat="1" ht="15.75">
      <c r="A1425" s="16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s="4" customFormat="1" ht="15.75">
      <c r="A1426" s="16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s="4" customFormat="1" ht="15.75">
      <c r="A1427" s="16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s="4" customFormat="1" ht="15.75">
      <c r="A1428" s="16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s="4" customFormat="1" ht="15.75">
      <c r="A1429" s="16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s="4" customFormat="1" ht="15.75">
      <c r="A1430" s="16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s="4" customFormat="1" ht="15.75">
      <c r="A1431" s="16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s="4" customFormat="1" ht="15.75">
      <c r="A1432" s="16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s="4" customFormat="1" ht="15.75">
      <c r="A1433" s="16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s="4" customFormat="1" ht="15.75">
      <c r="A1434" s="16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s="4" customFormat="1" ht="15.75">
      <c r="A1435" s="16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s="4" customFormat="1" ht="15.75">
      <c r="A1436" s="16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s="4" customFormat="1" ht="15.75">
      <c r="A1437" s="16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s="4" customFormat="1" ht="15.75">
      <c r="A1438" s="16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s="4" customFormat="1" ht="15.75">
      <c r="A1439" s="16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s="4" customFormat="1" ht="15.75">
      <c r="A1440" s="16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s="4" customFormat="1" ht="15.75">
      <c r="A1441" s="16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s="4" customFormat="1" ht="15.75">
      <c r="A1442" s="16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s="4" customFormat="1" ht="15.75">
      <c r="A1443" s="16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s="4" customFormat="1" ht="15.75">
      <c r="A1444" s="16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s="4" customFormat="1" ht="15.75">
      <c r="A1445" s="16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s="4" customFormat="1" ht="15.75">
      <c r="A1446" s="16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s="4" customFormat="1" ht="15.75">
      <c r="A1447" s="16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s="4" customFormat="1" ht="15.75">
      <c r="A1448" s="16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s="4" customFormat="1" ht="15.75">
      <c r="A1449" s="16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s="4" customFormat="1" ht="15.75">
      <c r="A1450" s="16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s="4" customFormat="1" ht="15.75">
      <c r="A1451" s="16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s="4" customFormat="1" ht="15.75">
      <c r="A1452" s="16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s="4" customFormat="1" ht="15.75">
      <c r="A1453" s="16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s="4" customFormat="1" ht="15.75">
      <c r="A1454" s="16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s="4" customFormat="1" ht="15.75">
      <c r="A1455" s="16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s="4" customFormat="1" ht="15.75">
      <c r="A1456" s="16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s="4" customFormat="1" ht="15.75">
      <c r="A1457" s="16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s="4" customFormat="1" ht="15.75">
      <c r="A1458" s="16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s="4" customFormat="1" ht="15.75">
      <c r="A1459" s="16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s="4" customFormat="1" ht="15.75">
      <c r="A1460" s="16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s="4" customFormat="1" ht="15.75">
      <c r="A1461" s="16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s="4" customFormat="1" ht="15.75">
      <c r="A1462" s="16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s="4" customFormat="1" ht="15.75">
      <c r="A1463" s="16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s="4" customFormat="1" ht="15.75">
      <c r="A1464" s="16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s="4" customFormat="1" ht="15.75">
      <c r="A1465" s="16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s="4" customFormat="1" ht="15.75">
      <c r="A1466" s="16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s="4" customFormat="1" ht="15.75">
      <c r="A1467" s="16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s="4" customFormat="1" ht="15.75">
      <c r="A1468" s="16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s="4" customFormat="1" ht="15.75">
      <c r="A1469" s="16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s="4" customFormat="1" ht="15.75">
      <c r="A1470" s="16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s="4" customFormat="1" ht="15.75">
      <c r="A1471" s="16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s="4" customFormat="1" ht="15.75">
      <c r="A1472" s="16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s="4" customFormat="1" ht="15.75">
      <c r="A1473" s="16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s="4" customFormat="1" ht="15.75">
      <c r="A1474" s="16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s="4" customFormat="1" ht="15.75">
      <c r="A1475" s="16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s="4" customFormat="1" ht="15.75">
      <c r="A1476" s="16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s="4" customFormat="1" ht="15.75">
      <c r="A1477" s="16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s="4" customFormat="1" ht="15.75">
      <c r="A1478" s="16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s="4" customFormat="1" ht="15.75">
      <c r="A1479" s="16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s="4" customFormat="1" ht="15.75">
      <c r="A1480" s="16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s="4" customFormat="1" ht="15.75">
      <c r="A1481" s="16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s="4" customFormat="1" ht="15.75">
      <c r="A1482" s="16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s="4" customFormat="1" ht="15.75">
      <c r="A1483" s="16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s="4" customFormat="1" ht="15.75">
      <c r="A1484" s="16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s="4" customFormat="1" ht="15.75">
      <c r="A1485" s="16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s="4" customFormat="1" ht="15.75">
      <c r="A1486" s="16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s="4" customFormat="1" ht="15.75">
      <c r="A1487" s="16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s="4" customFormat="1" ht="15.75">
      <c r="A1488" s="16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s="4" customFormat="1" ht="15.75">
      <c r="A1489" s="16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s="4" customFormat="1" ht="15.75">
      <c r="A1490" s="16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s="4" customFormat="1" ht="15.75">
      <c r="A1491" s="16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s="4" customFormat="1" ht="15.75">
      <c r="A1492" s="16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s="4" customFormat="1" ht="15.75">
      <c r="A1493" s="16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s="4" customFormat="1" ht="15.75">
      <c r="A1494" s="16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s="4" customFormat="1" ht="15.75">
      <c r="A1495" s="16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s="4" customFormat="1" ht="15.75">
      <c r="A1496" s="16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s="4" customFormat="1" ht="15.75">
      <c r="A1497" s="16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s="4" customFormat="1" ht="15.75">
      <c r="A1498" s="16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s="4" customFormat="1" ht="15.75">
      <c r="A1499" s="16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s="4" customFormat="1" ht="15.75">
      <c r="A1500" s="16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s="4" customFormat="1" ht="15.75">
      <c r="A1501" s="16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s="4" customFormat="1" ht="15.75">
      <c r="A1502" s="16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s="4" customFormat="1" ht="15.75">
      <c r="A1503" s="16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s="4" customFormat="1" ht="15.75">
      <c r="A1504" s="16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s="4" customFormat="1" ht="15.75">
      <c r="A1505" s="16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s="4" customFormat="1" ht="15.75">
      <c r="A1506" s="16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s="4" customFormat="1" ht="15.75">
      <c r="A1507" s="16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s="4" customFormat="1" ht="15.75">
      <c r="A1508" s="16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s="4" customFormat="1" ht="15.75">
      <c r="A1509" s="16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s="4" customFormat="1" ht="15.75">
      <c r="A1510" s="16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s="4" customFormat="1" ht="15.75">
      <c r="A1511" s="16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s="4" customFormat="1" ht="15.75">
      <c r="A1512" s="16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s="4" customFormat="1" ht="15.75">
      <c r="A1513" s="16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s="4" customFormat="1" ht="15.75">
      <c r="A1514" s="16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s="4" customFormat="1" ht="15.75">
      <c r="A1515" s="16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s="4" customFormat="1" ht="15.75">
      <c r="A1516" s="16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s="4" customFormat="1" ht="15.75">
      <c r="A1517" s="16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s="4" customFormat="1" ht="15.75">
      <c r="A1518" s="16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s="4" customFormat="1" ht="15.75">
      <c r="A1519" s="16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s="4" customFormat="1" ht="15.75">
      <c r="A1520" s="16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s="4" customFormat="1" ht="15.75">
      <c r="A1521" s="16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s="4" customFormat="1" ht="15.75">
      <c r="A1522" s="16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s="4" customFormat="1" ht="15.75">
      <c r="A1523" s="16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s="4" customFormat="1" ht="15.75">
      <c r="A1524" s="16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s="4" customFormat="1" ht="15.75">
      <c r="A1525" s="16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s="4" customFormat="1" ht="15.75">
      <c r="A1526" s="16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s="4" customFormat="1" ht="15.75">
      <c r="A1527" s="16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s="4" customFormat="1" ht="15.75">
      <c r="A1528" s="16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s="4" customFormat="1" ht="15.75">
      <c r="A1529" s="16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s="4" customFormat="1" ht="15.75">
      <c r="A1530" s="16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s="4" customFormat="1" ht="15.75">
      <c r="A1531" s="16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s="4" customFormat="1" ht="15.75">
      <c r="A1532" s="16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s="4" customFormat="1" ht="15.75">
      <c r="A1533" s="16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s="4" customFormat="1" ht="15.75">
      <c r="A1534" s="16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s="4" customFormat="1" ht="15.75">
      <c r="A1535" s="16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s="4" customFormat="1" ht="15.75">
      <c r="A1536" s="16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s="4" customFormat="1" ht="15.75">
      <c r="A1537" s="16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s="4" customFormat="1" ht="15.75">
      <c r="A1538" s="16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s="4" customFormat="1" ht="15.75">
      <c r="A1539" s="16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s="4" customFormat="1" ht="15.75">
      <c r="A1540" s="16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s="4" customFormat="1" ht="15.75">
      <c r="A1541" s="16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s="4" customFormat="1" ht="15.75">
      <c r="A1542" s="16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s="4" customFormat="1" ht="15.75">
      <c r="A1543" s="16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s="4" customFormat="1" ht="15.75">
      <c r="A1544" s="16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s="4" customFormat="1" ht="15.75">
      <c r="A1545" s="16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s="4" customFormat="1" ht="15.75">
      <c r="A1546" s="16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s="4" customFormat="1" ht="15.75">
      <c r="A1547" s="16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s="4" customFormat="1" ht="15.75">
      <c r="A1548" s="16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s="4" customFormat="1" ht="15.75">
      <c r="A1549" s="16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s="4" customFormat="1" ht="15.75">
      <c r="A1550" s="16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s="4" customFormat="1" ht="15.75">
      <c r="A1551" s="16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s="4" customFormat="1" ht="15.75">
      <c r="A1552" s="16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s="4" customFormat="1" ht="15.75">
      <c r="A1553" s="16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s="4" customFormat="1" ht="15.75">
      <c r="A1554" s="16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s="4" customFormat="1" ht="15.75">
      <c r="A1555" s="16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s="4" customFormat="1" ht="15.75">
      <c r="A1556" s="16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s="4" customFormat="1" ht="15.75">
      <c r="A1557" s="16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s="4" customFormat="1" ht="15.75">
      <c r="A1558" s="16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s="4" customFormat="1" ht="15.75">
      <c r="A1559" s="16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s="4" customFormat="1" ht="15.75">
      <c r="A1560" s="16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s="4" customFormat="1" ht="15.75">
      <c r="A1561" s="16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s="4" customFormat="1" ht="15.75">
      <c r="A1562" s="16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s="4" customFormat="1" ht="15.75">
      <c r="A1563" s="16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s="4" customFormat="1" ht="15.75">
      <c r="A1564" s="16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s="4" customFormat="1" ht="15.75">
      <c r="A1565" s="16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s="4" customFormat="1" ht="15.75">
      <c r="A1566" s="16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s="4" customFormat="1" ht="15.75">
      <c r="A1567" s="16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s="4" customFormat="1" ht="15.75">
      <c r="A1568" s="16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s="4" customFormat="1" ht="15.75">
      <c r="A1569" s="16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s="4" customFormat="1" ht="15.75">
      <c r="A1570" s="16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s="4" customFormat="1" ht="15.75">
      <c r="A1571" s="16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s="4" customFormat="1" ht="15.75">
      <c r="A1572" s="16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s="4" customFormat="1" ht="15.75">
      <c r="A1573" s="16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s="4" customFormat="1" ht="15.75">
      <c r="A1574" s="16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s="4" customFormat="1" ht="15.75">
      <c r="A1575" s="16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s="4" customFormat="1" ht="15.75">
      <c r="A1576" s="16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s="4" customFormat="1" ht="15.75">
      <c r="A1577" s="16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s="4" customFormat="1" ht="15.75">
      <c r="A1578" s="16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s="4" customFormat="1" ht="15.75">
      <c r="A1579" s="16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s="4" customFormat="1" ht="15.75">
      <c r="A1580" s="16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s="4" customFormat="1" ht="15.75">
      <c r="A1581" s="16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s="4" customFormat="1" ht="15.75">
      <c r="A1582" s="16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s="4" customFormat="1" ht="15.75">
      <c r="A1583" s="16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s="4" customFormat="1" ht="15.75">
      <c r="A1584" s="16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s="4" customFormat="1" ht="15.75">
      <c r="A1585" s="16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s="4" customFormat="1" ht="15.75">
      <c r="A1586" s="16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s="4" customFormat="1" ht="15.75">
      <c r="A1587" s="16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s="4" customFormat="1" ht="15.75">
      <c r="A1588" s="16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s="4" customFormat="1" ht="15.75">
      <c r="A1589" s="16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s="4" customFormat="1" ht="15.75">
      <c r="A1590" s="16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s="4" customFormat="1" ht="15.75">
      <c r="A1591" s="16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s="4" customFormat="1" ht="15.75">
      <c r="A1592" s="16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s="4" customFormat="1" ht="15.75">
      <c r="A1593" s="16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s="4" customFormat="1" ht="15.75">
      <c r="A1594" s="16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s="4" customFormat="1" ht="15.75">
      <c r="A1595" s="16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s="4" customFormat="1" ht="15.75">
      <c r="A1596" s="16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s="4" customFormat="1" ht="15.75">
      <c r="A1597" s="16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s="4" customFormat="1" ht="15.75">
      <c r="A1598" s="16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s="4" customFormat="1" ht="15.75">
      <c r="A1599" s="16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s="4" customFormat="1" ht="15.75">
      <c r="A1600" s="16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s="4" customFormat="1" ht="15.75">
      <c r="A1601" s="16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s="4" customFormat="1" ht="15.75">
      <c r="A1602" s="16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s="4" customFormat="1" ht="15.75">
      <c r="A1603" s="16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s="4" customFormat="1" ht="15.75">
      <c r="A1604" s="16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s="4" customFormat="1" ht="15.75">
      <c r="A1605" s="16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s="4" customFormat="1" ht="15.75">
      <c r="A1606" s="16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s="4" customFormat="1" ht="15.75">
      <c r="A1607" s="16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s="4" customFormat="1" ht="15.75">
      <c r="A1608" s="16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s="4" customFormat="1" ht="15.75">
      <c r="A1609" s="16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s="4" customFormat="1" ht="15.75">
      <c r="A1610" s="16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s="4" customFormat="1" ht="15.75">
      <c r="A1611" s="16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s="4" customFormat="1" ht="15.75">
      <c r="A1612" s="16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s="4" customFormat="1" ht="15.75">
      <c r="A1613" s="16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s="4" customFormat="1" ht="15.75">
      <c r="A1614" s="16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s="4" customFormat="1" ht="15.75">
      <c r="A1615" s="16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s="4" customFormat="1" ht="15.75">
      <c r="A1616" s="16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s="4" customFormat="1" ht="15.75">
      <c r="A1617" s="16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s="4" customFormat="1" ht="15.75">
      <c r="A1618" s="16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s="4" customFormat="1" ht="15.75">
      <c r="A1619" s="16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s="4" customFormat="1" ht="15.75">
      <c r="A1620" s="16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s="4" customFormat="1" ht="15.75">
      <c r="A1621" s="16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s="4" customFormat="1" ht="15.75">
      <c r="A1622" s="16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s="4" customFormat="1" ht="15.75">
      <c r="A1623" s="16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s="4" customFormat="1" ht="15.75">
      <c r="A1624" s="16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s="4" customFormat="1" ht="15.75">
      <c r="A1625" s="16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s="4" customFormat="1" ht="15.75">
      <c r="A1626" s="16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s="4" customFormat="1" ht="15.75">
      <c r="A1627" s="16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s="4" customFormat="1" ht="15.75">
      <c r="A1628" s="16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s="4" customFormat="1" ht="15.75">
      <c r="A1629" s="16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s="4" customFormat="1" ht="15.75">
      <c r="A1630" s="16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s="4" customFormat="1" ht="15.75">
      <c r="A1631" s="16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s="4" customFormat="1" ht="15.75">
      <c r="A1632" s="16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s="4" customFormat="1" ht="15.75">
      <c r="A1633" s="16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s="4" customFormat="1" ht="15.75">
      <c r="A1634" s="16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s="4" customFormat="1" ht="15.75">
      <c r="A1635" s="16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s="4" customFormat="1" ht="15.75">
      <c r="A1636" s="16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s="4" customFormat="1" ht="15.75">
      <c r="A1637" s="16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s="4" customFormat="1" ht="15.75">
      <c r="A1638" s="16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s="4" customFormat="1" ht="15.75">
      <c r="A1639" s="16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s="4" customFormat="1" ht="15.75">
      <c r="A1640" s="16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s="4" customFormat="1" ht="15.75">
      <c r="A1641" s="16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s="4" customFormat="1" ht="15.75">
      <c r="A1642" s="16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s="4" customFormat="1" ht="15.75">
      <c r="A1643" s="16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s="4" customFormat="1" ht="15.75">
      <c r="A1644" s="16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s="4" customFormat="1" ht="15.75">
      <c r="A1645" s="16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s="4" customFormat="1" ht="15.75">
      <c r="A1646" s="16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s="4" customFormat="1" ht="15.75">
      <c r="A1647" s="16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s="4" customFormat="1" ht="15.75">
      <c r="A1648" s="16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s="4" customFormat="1" ht="15.75">
      <c r="A1649" s="16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s="4" customFormat="1" ht="15.75">
      <c r="A1650" s="16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s="4" customFormat="1" ht="15.75">
      <c r="A1651" s="16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s="4" customFormat="1" ht="15.75">
      <c r="A1652" s="16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s="4" customFormat="1" ht="15.75">
      <c r="A1653" s="16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s="4" customFormat="1" ht="15.75">
      <c r="A1654" s="16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s="4" customFormat="1" ht="15.75">
      <c r="A1655" s="16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s="4" customFormat="1" ht="15.75">
      <c r="A1656" s="16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s="4" customFormat="1" ht="15.75">
      <c r="A1657" s="16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s="4" customFormat="1" ht="15.75">
      <c r="A1658" s="16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s="4" customFormat="1" ht="15.75">
      <c r="A1659" s="16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s="4" customFormat="1" ht="15.75">
      <c r="A1660" s="16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s="4" customFormat="1" ht="15.75">
      <c r="A1661" s="16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s="4" customFormat="1" ht="15.75">
      <c r="A1662" s="16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s="4" customFormat="1" ht="15.75">
      <c r="A1663" s="16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s="4" customFormat="1" ht="15.75">
      <c r="A1664" s="16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s="4" customFormat="1" ht="15.75">
      <c r="A1665" s="16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s="4" customFormat="1" ht="15.75">
      <c r="A1666" s="16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s="4" customFormat="1" ht="15.75">
      <c r="A1667" s="16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s="4" customFormat="1" ht="15.75">
      <c r="A1668" s="16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s="4" customFormat="1" ht="15.75">
      <c r="A1669" s="16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s="4" customFormat="1" ht="15.75">
      <c r="A1670" s="16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s="4" customFormat="1" ht="15.75">
      <c r="A1671" s="16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s="4" customFormat="1" ht="15.75">
      <c r="A1672" s="16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s="4" customFormat="1" ht="15.75">
      <c r="A1673" s="16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s="4" customFormat="1" ht="15.75">
      <c r="A1674" s="16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s="4" customFormat="1" ht="15.75">
      <c r="A1675" s="16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s="4" customFormat="1" ht="15.75">
      <c r="A1676" s="16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s="4" customFormat="1" ht="15.75">
      <c r="A1677" s="16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s="4" customFormat="1" ht="15.75">
      <c r="A1678" s="16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s="4" customFormat="1" ht="15.75">
      <c r="A1679" s="16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s="4" customFormat="1" ht="15.75">
      <c r="A1680" s="16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s="4" customFormat="1" ht="15.75">
      <c r="A1681" s="16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s="4" customFormat="1" ht="15.75">
      <c r="A1682" s="16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s="4" customFormat="1" ht="15.75">
      <c r="A1683" s="16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s="4" customFormat="1" ht="15.75">
      <c r="A1684" s="16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s="4" customFormat="1" ht="15.75">
      <c r="A1685" s="16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s="4" customFormat="1" ht="15.75">
      <c r="A1686" s="16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s="4" customFormat="1" ht="15.75">
      <c r="A1687" s="16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s="4" customFormat="1" ht="15.75">
      <c r="A1688" s="16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s="4" customFormat="1" ht="15.75">
      <c r="A1689" s="16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s="4" customFormat="1" ht="15.75">
      <c r="A1690" s="16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s="4" customFormat="1" ht="15.75">
      <c r="A1691" s="16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s="4" customFormat="1" ht="15.75">
      <c r="A1692" s="16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s="4" customFormat="1" ht="15.75">
      <c r="A1693" s="16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s="4" customFormat="1" ht="15.75">
      <c r="A1694" s="16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s="4" customFormat="1" ht="15.75">
      <c r="A1695" s="16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s="4" customFormat="1" ht="15.75">
      <c r="A1696" s="16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s="4" customFormat="1" ht="15.75">
      <c r="A1697" s="16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s="4" customFormat="1" ht="15.75">
      <c r="A1698" s="16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s="4" customFormat="1" ht="15.75">
      <c r="A1699" s="16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s="4" customFormat="1" ht="15.75">
      <c r="A1700" s="16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s="4" customFormat="1" ht="15.75">
      <c r="A1701" s="16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s="4" customFormat="1" ht="15.75">
      <c r="A1702" s="16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s="4" customFormat="1" ht="15.75">
      <c r="A1703" s="16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s="4" customFormat="1" ht="15.75">
      <c r="A1704" s="16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s="4" customFormat="1" ht="15.75">
      <c r="A1705" s="16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s="4" customFormat="1" ht="15.75">
      <c r="A1706" s="16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s="4" customFormat="1" ht="15.75">
      <c r="A1707" s="16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s="4" customFormat="1" ht="15.75">
      <c r="A1708" s="16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s="4" customFormat="1" ht="15.75">
      <c r="A1709" s="16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s="4" customFormat="1" ht="15.75">
      <c r="A1710" s="16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s="4" customFormat="1" ht="15.75">
      <c r="A1711" s="16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s="4" customFormat="1" ht="15.75">
      <c r="A1712" s="16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s="4" customFormat="1" ht="15.75">
      <c r="A1713" s="16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s="4" customFormat="1" ht="15.75">
      <c r="A1714" s="16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s="4" customFormat="1" ht="15.75">
      <c r="A1715" s="16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s="4" customFormat="1" ht="15.75">
      <c r="A1716" s="16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s="4" customFormat="1" ht="15.75">
      <c r="A1717" s="16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s="4" customFormat="1" ht="15.75">
      <c r="A1718" s="16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s="4" customFormat="1" ht="15.75">
      <c r="A1719" s="16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s="4" customFormat="1" ht="15.75">
      <c r="A1720" s="16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s="4" customFormat="1" ht="15.75">
      <c r="A1721" s="16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s="4" customFormat="1" ht="15.75">
      <c r="A1722" s="16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s="4" customFormat="1" ht="15.75">
      <c r="A1723" s="16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s="4" customFormat="1" ht="15.75">
      <c r="A1724" s="16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s="4" customFormat="1" ht="15.75">
      <c r="A1725" s="16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s="4" customFormat="1" ht="15.75">
      <c r="A1726" s="16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s="4" customFormat="1" ht="15.75">
      <c r="A1727" s="16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s="4" customFormat="1" ht="15.75">
      <c r="A1728" s="16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s="4" customFormat="1" ht="15.75">
      <c r="A1729" s="16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s="4" customFormat="1" ht="15.75">
      <c r="A1730" s="16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s="4" customFormat="1" ht="15.75">
      <c r="A1731" s="16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s="4" customFormat="1" ht="15.75">
      <c r="A1732" s="16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s="4" customFormat="1" ht="15.75">
      <c r="A1733" s="16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s="4" customFormat="1" ht="15.75">
      <c r="A1734" s="16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s="4" customFormat="1" ht="15.75">
      <c r="A1735" s="16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s="4" customFormat="1" ht="15.75">
      <c r="A1736" s="16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s="4" customFormat="1" ht="15.75">
      <c r="A1737" s="16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s="4" customFormat="1" ht="15.75">
      <c r="A1738" s="16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s="4" customFormat="1" ht="15.75">
      <c r="A1739" s="16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s="4" customFormat="1" ht="15.75">
      <c r="A1740" s="16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s="4" customFormat="1" ht="15.75">
      <c r="A1741" s="16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s="4" customFormat="1" ht="15.75">
      <c r="A1742" s="16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s="4" customFormat="1" ht="15.75">
      <c r="A1743" s="16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s="4" customFormat="1" ht="15.75">
      <c r="A1744" s="16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s="4" customFormat="1" ht="15.75">
      <c r="A1745" s="16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s="4" customFormat="1" ht="15.75">
      <c r="A1746" s="16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s="4" customFormat="1" ht="15.75">
      <c r="A1747" s="16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s="4" customFormat="1" ht="15.75">
      <c r="A1748" s="16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s="4" customFormat="1" ht="15.75">
      <c r="A1749" s="16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s="4" customFormat="1" ht="15.75">
      <c r="A1750" s="16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s="4" customFormat="1" ht="15.75">
      <c r="A1751" s="16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s="4" customFormat="1" ht="15.75">
      <c r="A1752" s="16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s="4" customFormat="1" ht="15.75">
      <c r="A1753" s="16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s="4" customFormat="1" ht="15.75">
      <c r="A1754" s="16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s="4" customFormat="1" ht="15.75">
      <c r="A1755" s="16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s="4" customFormat="1" ht="15.75">
      <c r="A1756" s="16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s="4" customFormat="1" ht="15.75">
      <c r="A1757" s="16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s="4" customFormat="1" ht="15.75">
      <c r="A1758" s="16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s="4" customFormat="1" ht="15.75">
      <c r="A1759" s="16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s="4" customFormat="1" ht="15.75">
      <c r="A1760" s="16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s="4" customFormat="1" ht="15.75">
      <c r="A1761" s="16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s="4" customFormat="1" ht="15.75">
      <c r="A1762" s="16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s="4" customFormat="1" ht="15.75">
      <c r="A1763" s="16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s="4" customFormat="1" ht="15.75">
      <c r="A1764" s="16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s="4" customFormat="1" ht="15.75">
      <c r="A1765" s="16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s="4" customFormat="1" ht="15.75">
      <c r="A1766" s="16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s="4" customFormat="1" ht="15.75">
      <c r="A1767" s="16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s="4" customFormat="1" ht="15.75">
      <c r="A1768" s="16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s="4" customFormat="1" ht="15.75">
      <c r="A1769" s="16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s="4" customFormat="1" ht="15.75">
      <c r="A1770" s="16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s="4" customFormat="1" ht="15.75">
      <c r="A1771" s="16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s="4" customFormat="1" ht="15.75">
      <c r="A1772" s="16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s="4" customFormat="1" ht="15.75">
      <c r="A1773" s="16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s="4" customFormat="1" ht="15.75">
      <c r="A1774" s="16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s="4" customFormat="1" ht="15.75">
      <c r="A1775" s="16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s="4" customFormat="1" ht="15.75">
      <c r="A1776" s="16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s="4" customFormat="1" ht="15.75">
      <c r="A1777" s="16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s="4" customFormat="1" ht="15.75">
      <c r="A1778" s="16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s="4" customFormat="1" ht="15.75">
      <c r="A1779" s="16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s="4" customFormat="1" ht="15.75">
      <c r="A1780" s="16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s="4" customFormat="1" ht="15.75">
      <c r="A1781" s="16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s="4" customFormat="1" ht="15.75">
      <c r="A1782" s="16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s="4" customFormat="1" ht="15.75">
      <c r="A1783" s="16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s="4" customFormat="1" ht="15.75">
      <c r="A1784" s="16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s="4" customFormat="1" ht="15.75">
      <c r="A1785" s="16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s="4" customFormat="1" ht="15.75">
      <c r="A1786" s="16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s="4" customFormat="1" ht="15.75">
      <c r="A1787" s="16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s="4" customFormat="1" ht="15.75">
      <c r="A1788" s="16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s="4" customFormat="1" ht="15.75">
      <c r="A1789" s="16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s="4" customFormat="1" ht="15.75">
      <c r="A1790" s="16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s="4" customFormat="1" ht="15.75">
      <c r="A1791" s="16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s="4" customFormat="1" ht="15.75">
      <c r="A1792" s="16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s="4" customFormat="1" ht="15.75">
      <c r="A1793" s="16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s="4" customFormat="1" ht="15.75">
      <c r="A1794" s="16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s="4" customFormat="1" ht="15.75">
      <c r="A1795" s="16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s="4" customFormat="1" ht="15.75">
      <c r="A1796" s="16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s="4" customFormat="1" ht="15.75">
      <c r="A1797" s="16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s="4" customFormat="1" ht="15.75">
      <c r="A1798" s="16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s="4" customFormat="1" ht="15.75">
      <c r="A1799" s="16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s="4" customFormat="1" ht="15.75">
      <c r="A1800" s="16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s="4" customFormat="1" ht="15.75">
      <c r="A1801" s="16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s="4" customFormat="1" ht="15.75">
      <c r="A1802" s="16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s="4" customFormat="1" ht="15.75">
      <c r="A1803" s="16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s="4" customFormat="1" ht="15.75">
      <c r="A1804" s="16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s="4" customFormat="1" ht="15.75">
      <c r="A1805" s="16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s="4" customFormat="1" ht="15.75">
      <c r="A1806" s="16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s="4" customFormat="1" ht="15.75">
      <c r="A1807" s="16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s="4" customFormat="1" ht="15.75">
      <c r="A1808" s="16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s="4" customFormat="1" ht="15.75">
      <c r="A1809" s="16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s="4" customFormat="1" ht="15.75">
      <c r="A1810" s="16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s="4" customFormat="1" ht="15.75">
      <c r="A1811" s="16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s="4" customFormat="1" ht="15.75">
      <c r="A1812" s="16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s="4" customFormat="1" ht="15.75">
      <c r="A1813" s="16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s="4" customFormat="1" ht="15.75">
      <c r="A1814" s="16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s="4" customFormat="1" ht="15.75">
      <c r="A1815" s="16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s="4" customFormat="1" ht="15.75">
      <c r="A1816" s="16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s="4" customFormat="1" ht="15.75">
      <c r="A1817" s="16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s="4" customFormat="1" ht="15.75">
      <c r="A1818" s="16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s="4" customFormat="1" ht="15.75">
      <c r="A1819" s="16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s="4" customFormat="1" ht="15.75">
      <c r="A1820" s="16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s="4" customFormat="1" ht="15.75">
      <c r="A1821" s="16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s="4" customFormat="1" ht="15.75">
      <c r="A1822" s="16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s="4" customFormat="1" ht="15.75">
      <c r="A1823" s="16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s="4" customFormat="1" ht="15.75">
      <c r="A1824" s="16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s="4" customFormat="1" ht="15.75">
      <c r="A1825" s="16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s="4" customFormat="1" ht="15.75">
      <c r="A1826" s="16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s="4" customFormat="1" ht="15.75">
      <c r="A1827" s="16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s="4" customFormat="1" ht="15.75">
      <c r="A1828" s="16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s="4" customFormat="1" ht="15.75">
      <c r="A1829" s="16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s="4" customFormat="1" ht="15.75">
      <c r="A1830" s="16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s="4" customFormat="1" ht="15.75">
      <c r="A1831" s="16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s="4" customFormat="1" ht="15.75">
      <c r="A1832" s="16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s="4" customFormat="1" ht="15.75">
      <c r="A1833" s="16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s="4" customFormat="1" ht="15.75">
      <c r="A1834" s="16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s="4" customFormat="1" ht="15.75">
      <c r="A1835" s="16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s="4" customFormat="1" ht="15.75">
      <c r="A1836" s="16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s="4" customFormat="1" ht="15.75">
      <c r="A1837" s="16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s="4" customFormat="1" ht="15.75">
      <c r="A1838" s="16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s="4" customFormat="1" ht="15.75">
      <c r="A1839" s="16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s="4" customFormat="1" ht="15.75">
      <c r="A1840" s="16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s="4" customFormat="1" ht="15.75">
      <c r="A1841" s="16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s="4" customFormat="1" ht="15.75">
      <c r="A1842" s="16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s="4" customFormat="1" ht="15.75">
      <c r="A1843" s="16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s="4" customFormat="1" ht="15.75">
      <c r="A1844" s="16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s="4" customFormat="1" ht="15.75">
      <c r="A1845" s="16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s="4" customFormat="1" ht="15.75">
      <c r="A1846" s="16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s="4" customFormat="1" ht="15.75">
      <c r="A1847" s="16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s="4" customFormat="1" ht="15.75">
      <c r="A1848" s="16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s="4" customFormat="1" ht="15.75">
      <c r="A1849" s="16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s="4" customFormat="1" ht="15.75">
      <c r="A1850" s="16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s="4" customFormat="1" ht="15.75">
      <c r="A1851" s="16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s="4" customFormat="1" ht="15.75">
      <c r="A1852" s="16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s="4" customFormat="1" ht="15.75">
      <c r="A1853" s="16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s="4" customFormat="1" ht="15.75">
      <c r="A1854" s="16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s="4" customFormat="1" ht="15.75">
      <c r="A1855" s="16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s="4" customFormat="1" ht="15.75">
      <c r="A1856" s="16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s="4" customFormat="1" ht="15.75">
      <c r="A1857" s="16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s="4" customFormat="1" ht="15.75">
      <c r="A1858" s="16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s="4" customFormat="1" ht="15.75">
      <c r="A1859" s="16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s="4" customFormat="1" ht="15.75">
      <c r="A1860" s="16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s="4" customFormat="1" ht="15.75">
      <c r="A1861" s="16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s="4" customFormat="1" ht="15.75">
      <c r="A1862" s="16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s="4" customFormat="1" ht="15.75">
      <c r="A1863" s="16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s="4" customFormat="1" ht="15.75">
      <c r="A1864" s="16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s="4" customFormat="1" ht="15.75">
      <c r="A1865" s="16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s="4" customFormat="1" ht="15.75">
      <c r="A1866" s="16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s="4" customFormat="1" ht="15.75">
      <c r="A1867" s="16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s="4" customFormat="1" ht="15.75">
      <c r="A1868" s="16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s="4" customFormat="1" ht="15.75">
      <c r="A1869" s="16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s="4" customFormat="1" ht="15.75">
      <c r="A1870" s="16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s="4" customFormat="1" ht="15.75">
      <c r="A1871" s="16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s="4" customFormat="1" ht="15.75">
      <c r="A1872" s="16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s="4" customFormat="1" ht="15.75">
      <c r="A1873" s="16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s="4" customFormat="1" ht="15.75">
      <c r="A1874" s="16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s="4" customFormat="1" ht="15.75">
      <c r="A1875" s="16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s="4" customFormat="1" ht="15.75">
      <c r="A1876" s="16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s="4" customFormat="1" ht="15.75">
      <c r="A1877" s="16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s="4" customFormat="1" ht="15.75">
      <c r="A1878" s="16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s="4" customFormat="1" ht="15.75">
      <c r="A1879" s="16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s="4" customFormat="1" ht="15.75">
      <c r="A1880" s="16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s="4" customFormat="1" ht="15.75">
      <c r="A1881" s="16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s="4" customFormat="1" ht="15.75">
      <c r="A1882" s="16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s="4" customFormat="1" ht="15.75">
      <c r="A1883" s="16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s="4" customFormat="1" ht="15.75">
      <c r="A1884" s="16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s="4" customFormat="1" ht="15.75">
      <c r="A1885" s="16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s="4" customFormat="1" ht="15.75">
      <c r="A1886" s="16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s="4" customFormat="1" ht="15.75">
      <c r="A1887" s="16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s="4" customFormat="1" ht="15.75">
      <c r="A1888" s="16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s="4" customFormat="1" ht="15.75">
      <c r="A1889" s="16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s="4" customFormat="1" ht="15.75">
      <c r="A1890" s="16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s="4" customFormat="1" ht="15.75">
      <c r="A1891" s="16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s="4" customFormat="1" ht="15.75">
      <c r="A1892" s="16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s="4" customFormat="1" ht="15.75">
      <c r="A1893" s="16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s="4" customFormat="1" ht="15.75">
      <c r="A1894" s="16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s="4" customFormat="1" ht="15.75">
      <c r="A1895" s="16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s="4" customFormat="1" ht="15.75">
      <c r="A1896" s="16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s="4" customFormat="1" ht="15.75">
      <c r="A1897" s="16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s="4" customFormat="1" ht="15.75">
      <c r="A1898" s="16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s="4" customFormat="1" ht="15.75">
      <c r="A1899" s="16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s="4" customFormat="1" ht="15.75">
      <c r="A1900" s="16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s="4" customFormat="1" ht="15.75">
      <c r="A1901" s="16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s="4" customFormat="1" ht="15.75">
      <c r="A1902" s="16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s="4" customFormat="1" ht="15.75">
      <c r="A1903" s="16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s="4" customFormat="1" ht="15.75">
      <c r="A1904" s="16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s="4" customFormat="1" ht="15.75">
      <c r="A1905" s="16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s="4" customFormat="1" ht="15.75">
      <c r="A1906" s="16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s="4" customFormat="1" ht="15.75">
      <c r="A1907" s="16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s="4" customFormat="1" ht="15.75">
      <c r="A1908" s="16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s="4" customFormat="1" ht="15.75">
      <c r="A1909" s="16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s="4" customFormat="1" ht="15.75">
      <c r="A1910" s="16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s="4" customFormat="1" ht="15.75">
      <c r="A1911" s="16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s="4" customFormat="1" ht="15.75">
      <c r="A1912" s="16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s="4" customFormat="1" ht="15.75">
      <c r="A1913" s="16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s="4" customFormat="1" ht="15.75">
      <c r="A1914" s="16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s="4" customFormat="1" ht="15.75">
      <c r="A1915" s="16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s="4" customFormat="1" ht="15.75">
      <c r="A1916" s="16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s="4" customFormat="1" ht="15.75">
      <c r="A1917" s="16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s="4" customFormat="1" ht="15.75">
      <c r="A1918" s="16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s="4" customFormat="1" ht="15.75">
      <c r="A1919" s="16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s="4" customFormat="1" ht="15.75">
      <c r="A1920" s="16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s="4" customFormat="1" ht="15.75">
      <c r="A1921" s="16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s="4" customFormat="1" ht="15.75">
      <c r="A1922" s="16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s="4" customFormat="1" ht="15.75">
      <c r="A1923" s="16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s="4" customFormat="1" ht="15.75">
      <c r="A1924" s="16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s="4" customFormat="1" ht="15.75">
      <c r="A1925" s="16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s="4" customFormat="1" ht="15.75">
      <c r="A1926" s="16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s="4" customFormat="1" ht="15.75">
      <c r="A1927" s="16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s="4" customFormat="1" ht="15.75">
      <c r="A1928" s="16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s="4" customFormat="1" ht="15.75">
      <c r="A1929" s="16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s="4" customFormat="1" ht="15.75">
      <c r="A1930" s="16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s="4" customFormat="1" ht="15.75">
      <c r="A1931" s="16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s="4" customFormat="1" ht="15.75">
      <c r="A1932" s="16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s="4" customFormat="1" ht="15.75">
      <c r="A1933" s="16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s="4" customFormat="1" ht="15.75">
      <c r="A1934" s="16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s="4" customFormat="1" ht="15.75">
      <c r="A1935" s="16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s="4" customFormat="1" ht="15.75">
      <c r="A1936" s="16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s="4" customFormat="1" ht="15.75">
      <c r="A1937" s="16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s="4" customFormat="1" ht="15.75">
      <c r="A1938" s="16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s="4" customFormat="1" ht="15.75">
      <c r="A1939" s="16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s="4" customFormat="1" ht="15.75">
      <c r="A1940" s="16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s="4" customFormat="1" ht="15.75">
      <c r="A1941" s="16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s="4" customFormat="1" ht="15.75">
      <c r="A1942" s="16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s="4" customFormat="1" ht="15.75">
      <c r="A1943" s="16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s="4" customFormat="1" ht="15.75">
      <c r="A1944" s="16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s="4" customFormat="1" ht="15.75">
      <c r="A1945" s="16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s="4" customFormat="1" ht="15.75">
      <c r="A1946" s="16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s="4" customFormat="1" ht="15.75">
      <c r="A1947" s="16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s="4" customFormat="1" ht="15.75">
      <c r="A1948" s="16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s="4" customFormat="1" ht="15.75">
      <c r="A1949" s="16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s="4" customFormat="1" ht="15.75">
      <c r="A1950" s="16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s="4" customFormat="1" ht="15.75">
      <c r="A1951" s="16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s="4" customFormat="1" ht="15.75">
      <c r="A1952" s="16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s="4" customFormat="1" ht="15.75">
      <c r="A1953" s="16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s="4" customFormat="1" ht="15.75">
      <c r="A1954" s="16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s="4" customFormat="1" ht="15.75">
      <c r="A1955" s="16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s="4" customFormat="1" ht="15.75">
      <c r="A1956" s="16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s="4" customFormat="1" ht="15.75">
      <c r="A1957" s="16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s="4" customFormat="1" ht="15.75">
      <c r="A1958" s="16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s="4" customFormat="1" ht="15.75">
      <c r="A1959" s="16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s="4" customFormat="1" ht="15.75">
      <c r="A1960" s="16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s="4" customFormat="1" ht="15.75">
      <c r="A1961" s="16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s="4" customFormat="1" ht="15.75">
      <c r="A1962" s="16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s="4" customFormat="1" ht="15.75">
      <c r="A1963" s="16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s="4" customFormat="1" ht="15.75">
      <c r="A1964" s="16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s="4" customFormat="1" ht="15.75">
      <c r="A1965" s="16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s="4" customFormat="1" ht="15.75">
      <c r="A1966" s="16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s="4" customFormat="1" ht="15.75">
      <c r="A1967" s="16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s="4" customFormat="1" ht="15.75">
      <c r="A1968" s="16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s="4" customFormat="1" ht="15.75">
      <c r="A1969" s="16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s="4" customFormat="1" ht="15.75">
      <c r="A1970" s="16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s="4" customFormat="1" ht="15.75">
      <c r="A1971" s="16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s="4" customFormat="1" ht="15.75">
      <c r="A1972" s="16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s="4" customFormat="1" ht="15.75">
      <c r="A1973" s="16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s="4" customFormat="1" ht="15.75">
      <c r="A1974" s="16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s="4" customFormat="1" ht="15.75">
      <c r="A1975" s="16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s="4" customFormat="1" ht="15.75">
      <c r="A1976" s="16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s="4" customFormat="1" ht="15.75">
      <c r="A1977" s="16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s="4" customFormat="1" ht="15.75">
      <c r="A1978" s="16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s="4" customFormat="1" ht="15.75">
      <c r="A1979" s="16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s="4" customFormat="1" ht="15.75">
      <c r="A1980" s="16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s="4" customFormat="1" ht="15.75">
      <c r="A1981" s="16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s="4" customFormat="1" ht="15.75">
      <c r="A1982" s="16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s="4" customFormat="1" ht="15.75">
      <c r="A1983" s="16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s="4" customFormat="1" ht="15.75">
      <c r="A1984" s="16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s="4" customFormat="1" ht="15.75">
      <c r="A1985" s="16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s="4" customFormat="1" ht="15.75">
      <c r="A1986" s="16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s="4" customFormat="1" ht="15.75">
      <c r="A1987" s="16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s="4" customFormat="1" ht="15.75">
      <c r="A1988" s="16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s="4" customFormat="1" ht="15.75">
      <c r="A1989" s="16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s="4" customFormat="1" ht="15.75">
      <c r="A1990" s="16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s="4" customFormat="1" ht="15.75">
      <c r="A1991" s="16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s="4" customFormat="1" ht="15.75">
      <c r="A1992" s="16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s="4" customFormat="1" ht="15.75">
      <c r="A1993" s="16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s="4" customFormat="1" ht="15.75">
      <c r="A1994" s="16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s="4" customFormat="1" ht="15.75">
      <c r="A1995" s="16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s="4" customFormat="1" ht="15.75">
      <c r="A1996" s="16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s="4" customFormat="1" ht="15.75">
      <c r="A1997" s="16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s="4" customFormat="1" ht="15.75">
      <c r="A1998" s="16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s="4" customFormat="1" ht="15.75">
      <c r="A1999" s="16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s="4" customFormat="1" ht="15.75">
      <c r="A2000" s="16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s="4" customFormat="1" ht="15.75">
      <c r="A2001" s="16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s="4" customFormat="1" ht="15.75">
      <c r="A2002" s="16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1:26" s="4" customFormat="1" ht="15.75">
      <c r="A2003" s="16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6" s="4" customFormat="1" ht="15.75">
      <c r="A2004" s="16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1:26" s="4" customFormat="1" ht="15.75">
      <c r="A2005" s="16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1:26" s="4" customFormat="1" ht="15.75">
      <c r="A2006" s="16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1:26" s="4" customFormat="1" ht="15.75">
      <c r="A2007" s="16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6" s="4" customFormat="1" ht="15.75">
      <c r="A2008" s="16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1:26" s="4" customFormat="1" ht="15.75">
      <c r="A2009" s="16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1:26" s="4" customFormat="1" ht="15.75">
      <c r="A2010" s="16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1:26" s="4" customFormat="1" ht="15.75">
      <c r="A2011" s="16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6" s="4" customFormat="1" ht="15.75">
      <c r="A2012" s="16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1:26" s="4" customFormat="1" ht="15.75">
      <c r="A2013" s="16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1:26" s="4" customFormat="1" ht="15.75">
      <c r="A2014" s="16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1:26" s="4" customFormat="1" ht="15.75">
      <c r="A2015" s="16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6" s="4" customFormat="1" ht="15.75">
      <c r="A2016" s="16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1:26" s="4" customFormat="1" ht="15.75">
      <c r="A2017" s="16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1:26" s="4" customFormat="1" ht="15.75">
      <c r="A2018" s="16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1:26" s="4" customFormat="1" ht="15.75">
      <c r="A2019" s="16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6" s="4" customFormat="1" ht="15.75">
      <c r="A2020" s="16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1:26" s="4" customFormat="1" ht="15.75">
      <c r="A2021" s="16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1:26" s="4" customFormat="1" ht="15.75">
      <c r="A2022" s="16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1:26" s="4" customFormat="1" ht="15.75">
      <c r="A2023" s="16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6" s="4" customFormat="1" ht="15.75">
      <c r="A2024" s="16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1:26" s="4" customFormat="1" ht="15.75">
      <c r="A2025" s="16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1:26" s="4" customFormat="1" ht="15.75">
      <c r="A2026" s="16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1:26" s="4" customFormat="1" ht="15.75">
      <c r="A2027" s="16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6" s="4" customFormat="1" ht="15.75">
      <c r="A2028" s="16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1:26" s="4" customFormat="1" ht="15.75">
      <c r="A2029" s="16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1:26" s="4" customFormat="1" ht="15.75">
      <c r="A2030" s="16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1:26" s="4" customFormat="1" ht="15.75">
      <c r="A2031" s="16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6" s="4" customFormat="1" ht="15.75">
      <c r="A2032" s="16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1:26" s="4" customFormat="1" ht="15.75">
      <c r="A2033" s="16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1:26" s="4" customFormat="1" ht="15.75">
      <c r="A2034" s="16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1:26" s="4" customFormat="1" ht="15.75">
      <c r="A2035" s="16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1:26" s="4" customFormat="1" ht="15.75">
      <c r="A2036" s="16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1:26" s="4" customFormat="1" ht="15.75">
      <c r="A2037" s="16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6" s="4" customFormat="1" ht="15.75">
      <c r="A2038" s="16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1:26" s="4" customFormat="1" ht="15.75">
      <c r="A2039" s="16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1:26" s="4" customFormat="1" ht="15.75">
      <c r="A2040" s="16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1:26" s="4" customFormat="1" ht="15.75">
      <c r="A2041" s="16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6" s="4" customFormat="1" ht="15.75">
      <c r="A2042" s="16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1:26" s="4" customFormat="1" ht="15.75">
      <c r="A2043" s="16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1:26" s="4" customFormat="1" ht="15.75">
      <c r="A2044" s="16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1:26" s="4" customFormat="1" ht="15.75">
      <c r="A2045" s="16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6" s="4" customFormat="1" ht="15.75">
      <c r="A2046" s="16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1:26" s="4" customFormat="1" ht="15.75">
      <c r="A2047" s="16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1:26" s="4" customFormat="1" ht="15.75">
      <c r="A2048" s="16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s="4" customFormat="1" ht="15.75">
      <c r="A2049" s="16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s="4" customFormat="1" ht="15.75">
      <c r="A2050" s="16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s="4" customFormat="1" ht="15.75">
      <c r="A2051" s="16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s="4" customFormat="1" ht="15.75">
      <c r="A2052" s="16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s="4" customFormat="1" ht="15.75">
      <c r="A2053" s="16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s="4" customFormat="1" ht="15.75">
      <c r="A2054" s="16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s="4" customFormat="1" ht="15.75">
      <c r="A2055" s="16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s="4" customFormat="1" ht="15.75">
      <c r="A2056" s="16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s="4" customFormat="1" ht="15.75">
      <c r="A2057" s="16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s="4" customFormat="1" ht="15.75">
      <c r="A2058" s="16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s="4" customFormat="1" ht="15.75">
      <c r="A2059" s="16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s="4" customFormat="1" ht="15.75">
      <c r="A2060" s="16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s="4" customFormat="1" ht="15.75">
      <c r="A2061" s="16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s="4" customFormat="1" ht="15.75">
      <c r="A2062" s="16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s="4" customFormat="1" ht="15.75">
      <c r="A2063" s="16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s="4" customFormat="1" ht="15.75">
      <c r="A2064" s="16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s="4" customFormat="1" ht="15.75">
      <c r="A2065" s="16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s="4" customFormat="1" ht="15.75">
      <c r="A2066" s="16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s="4" customFormat="1" ht="15.75">
      <c r="A2067" s="16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s="4" customFormat="1" ht="15.75">
      <c r="A2068" s="16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s="4" customFormat="1" ht="15.75">
      <c r="A2069" s="16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s="4" customFormat="1" ht="15.75">
      <c r="A2070" s="16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s="4" customFormat="1" ht="15.75">
      <c r="A2071" s="16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s="4" customFormat="1" ht="15.75">
      <c r="A2072" s="16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s="4" customFormat="1" ht="15.75">
      <c r="A2073" s="16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s="4" customFormat="1" ht="15.75">
      <c r="A2074" s="16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s="4" customFormat="1" ht="15.75">
      <c r="A2075" s="16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s="4" customFormat="1" ht="15.75">
      <c r="A2076" s="16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s="4" customFormat="1" ht="15.75">
      <c r="A2077" s="16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s="4" customFormat="1" ht="15.75">
      <c r="A2078" s="16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s="4" customFormat="1" ht="15.75">
      <c r="A2079" s="16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s="4" customFormat="1" ht="15.75">
      <c r="A2080" s="16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s="4" customFormat="1" ht="15.75">
      <c r="A2081" s="16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s="4" customFormat="1" ht="15.75">
      <c r="A2082" s="16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s="4" customFormat="1" ht="15.75">
      <c r="A2083" s="16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s="4" customFormat="1" ht="15.75">
      <c r="A2084" s="16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s="4" customFormat="1" ht="15.75">
      <c r="A2085" s="16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s="4" customFormat="1" ht="15.75">
      <c r="A2086" s="16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s="4" customFormat="1" ht="15.75">
      <c r="A2087" s="16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s="4" customFormat="1" ht="15.75">
      <c r="A2088" s="16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s="4" customFormat="1" ht="15.75">
      <c r="A2089" s="16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s="4" customFormat="1" ht="15.75">
      <c r="A2090" s="16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s="4" customFormat="1" ht="15.75">
      <c r="A2091" s="16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s="4" customFormat="1" ht="15.75">
      <c r="A2092" s="16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s="4" customFormat="1" ht="15.75">
      <c r="A2093" s="16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s="4" customFormat="1" ht="15.75">
      <c r="A2094" s="16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s="4" customFormat="1" ht="15.75">
      <c r="A2095" s="16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s="4" customFormat="1" ht="15.75">
      <c r="A2096" s="16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s="4" customFormat="1" ht="15.75">
      <c r="A2097" s="16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s="4" customFormat="1" ht="15.75">
      <c r="A2098" s="16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s="4" customFormat="1" ht="15.75">
      <c r="A2099" s="16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s="4" customFormat="1" ht="15.75">
      <c r="A2100" s="16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s="4" customFormat="1" ht="15.75">
      <c r="A2101" s="16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s="4" customFormat="1" ht="15.75">
      <c r="A2102" s="16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s="4" customFormat="1" ht="15.75">
      <c r="A2103" s="16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s="4" customFormat="1" ht="15.75">
      <c r="A2104" s="16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s="4" customFormat="1" ht="15.75">
      <c r="A2105" s="16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s="4" customFormat="1" ht="15.75">
      <c r="A2106" s="16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s="4" customFormat="1" ht="15.75">
      <c r="A2107" s="16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s="4" customFormat="1" ht="15.75">
      <c r="A2108" s="16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s="4" customFormat="1" ht="15.75">
      <c r="A2109" s="16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s="4" customFormat="1" ht="15.75">
      <c r="A2110" s="16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s="4" customFormat="1" ht="15.75">
      <c r="A2111" s="16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s="4" customFormat="1" ht="15.75">
      <c r="A2112" s="16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s="4" customFormat="1" ht="15.75">
      <c r="A2113" s="16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s="4" customFormat="1" ht="15.75">
      <c r="A2114" s="16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s="4" customFormat="1" ht="15.75">
      <c r="A2115" s="16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s="4" customFormat="1" ht="15.75">
      <c r="A2116" s="16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s="4" customFormat="1" ht="15.75">
      <c r="A2117" s="16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s="4" customFormat="1" ht="15.75">
      <c r="A2118" s="16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s="4" customFormat="1" ht="15.75">
      <c r="A2119" s="16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s="4" customFormat="1" ht="15.75">
      <c r="A2120" s="16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s="4" customFormat="1" ht="15.75">
      <c r="A2121" s="16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s="4" customFormat="1" ht="15.75">
      <c r="A2122" s="16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s="4" customFormat="1" ht="15.75">
      <c r="A2123" s="16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s="4" customFormat="1" ht="15.75">
      <c r="A2124" s="16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s="4" customFormat="1" ht="15.75">
      <c r="A2125" s="16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s="4" customFormat="1" ht="15.75">
      <c r="A2126" s="16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s="4" customFormat="1" ht="15.75">
      <c r="A2127" s="16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s="4" customFormat="1" ht="15.75">
      <c r="A2128" s="16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s="4" customFormat="1" ht="15.75">
      <c r="A2129" s="16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s="4" customFormat="1" ht="15.75">
      <c r="A2130" s="16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s="4" customFormat="1" ht="15.75">
      <c r="A2131" s="16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s="4" customFormat="1" ht="15.75">
      <c r="A2132" s="16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s="4" customFormat="1" ht="15.75">
      <c r="A2133" s="16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s="4" customFormat="1" ht="15.75">
      <c r="A2134" s="16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s="4" customFormat="1" ht="15.75">
      <c r="A2135" s="16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s="4" customFormat="1" ht="15.75">
      <c r="A2136" s="16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s="4" customFormat="1" ht="15.75">
      <c r="A2137" s="16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s="4" customFormat="1" ht="15.75">
      <c r="A2138" s="16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s="4" customFormat="1" ht="15.75">
      <c r="A2139" s="16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s="4" customFormat="1" ht="15.75">
      <c r="A2140" s="16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s="4" customFormat="1" ht="15.75">
      <c r="A2141" s="16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s="4" customFormat="1" ht="15.75">
      <c r="A2142" s="16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s="4" customFormat="1" ht="15.75">
      <c r="A2143" s="16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s="4" customFormat="1" ht="15.75">
      <c r="A2144" s="16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s="4" customFormat="1" ht="15.75">
      <c r="A2145" s="16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s="4" customFormat="1" ht="15.75">
      <c r="A2146" s="16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s="4" customFormat="1" ht="15.75">
      <c r="A2147" s="16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s="4" customFormat="1" ht="15.75">
      <c r="A2148" s="16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s="4" customFormat="1" ht="15.75">
      <c r="A2149" s="16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s="4" customFormat="1" ht="15.75">
      <c r="A2150" s="16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s="4" customFormat="1" ht="15.75">
      <c r="A2151" s="16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s="4" customFormat="1" ht="15.75">
      <c r="A2152" s="16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s="4" customFormat="1" ht="15.75">
      <c r="A2153" s="16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s="4" customFormat="1" ht="15.75">
      <c r="A2154" s="16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s="4" customFormat="1" ht="15.75">
      <c r="A2155" s="16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s="4" customFormat="1" ht="15.75">
      <c r="A2156" s="16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s="4" customFormat="1" ht="15.75">
      <c r="A2157" s="16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s="4" customFormat="1" ht="15.75">
      <c r="A2158" s="16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s="4" customFormat="1" ht="15.75">
      <c r="A2159" s="16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s="4" customFormat="1" ht="15.75">
      <c r="A2160" s="16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s="4" customFormat="1" ht="15.75">
      <c r="A2161" s="16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s="4" customFormat="1" ht="15.75">
      <c r="A2162" s="16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s="4" customFormat="1" ht="15.75">
      <c r="A2163" s="16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s="4" customFormat="1" ht="15.75">
      <c r="A2164" s="16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s="4" customFormat="1" ht="15.75">
      <c r="A2165" s="16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s="4" customFormat="1" ht="15.75">
      <c r="A2166" s="16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s="4" customFormat="1" ht="15.75">
      <c r="A2167" s="16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s="4" customFormat="1" ht="15.75">
      <c r="A2168" s="16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1:26" s="4" customFormat="1" ht="15.75">
      <c r="A2169" s="16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1:26" s="4" customFormat="1" ht="15.75">
      <c r="A2170" s="16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1:26" s="4" customFormat="1" ht="15.75">
      <c r="A2171" s="16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6" s="4" customFormat="1" ht="15.75">
      <c r="A2172" s="16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1:26" s="4" customFormat="1" ht="15.75">
      <c r="A2173" s="16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1:26" s="4" customFormat="1" ht="15.75">
      <c r="A2174" s="16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1:26" s="4" customFormat="1" ht="15.75">
      <c r="A2175" s="16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6" s="4" customFormat="1" ht="15.75">
      <c r="A2176" s="16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1:26" s="4" customFormat="1" ht="15.75">
      <c r="A2177" s="16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1:26" s="4" customFormat="1" ht="15.75">
      <c r="A2178" s="16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1:26" s="4" customFormat="1" ht="15.75">
      <c r="A2179" s="16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6" s="4" customFormat="1" ht="15.75">
      <c r="A2180" s="16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1:26" s="4" customFormat="1" ht="15.75">
      <c r="A2181" s="16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1:26" s="4" customFormat="1" ht="15.75">
      <c r="A2182" s="16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1:26" s="4" customFormat="1" ht="15.75">
      <c r="A2183" s="16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6" s="4" customFormat="1" ht="15.75">
      <c r="A2184" s="16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1:26" s="4" customFormat="1" ht="15.75">
      <c r="A2185" s="16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1:26" s="4" customFormat="1" ht="15.75">
      <c r="A2186" s="16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1:26" s="4" customFormat="1" ht="15.75">
      <c r="A2187" s="16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6" s="4" customFormat="1" ht="15.75">
      <c r="A2188" s="16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1:26" s="4" customFormat="1" ht="15.75">
      <c r="A2189" s="16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1:26" s="4" customFormat="1" ht="15.75">
      <c r="A2190" s="16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1:26" s="4" customFormat="1" ht="15.75">
      <c r="A2191" s="16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1:26" s="4" customFormat="1" ht="15.75">
      <c r="A2192" s="16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1:26" s="4" customFormat="1" ht="15.75">
      <c r="A2193" s="16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6" s="4" customFormat="1" ht="15.75">
      <c r="A2194" s="16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1:26" s="4" customFormat="1" ht="15.75">
      <c r="A2195" s="16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1:26" s="4" customFormat="1" ht="15.75">
      <c r="A2196" s="16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1:26" s="4" customFormat="1" ht="15.75">
      <c r="A2197" s="16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6" s="4" customFormat="1" ht="15.75">
      <c r="A2198" s="16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1:26" s="4" customFormat="1" ht="15.75">
      <c r="A2199" s="16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1:26" s="4" customFormat="1" ht="15.75">
      <c r="A2200" s="16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1:26" s="4" customFormat="1" ht="15.75">
      <c r="A2201" s="16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6" s="4" customFormat="1" ht="15.75">
      <c r="A2202" s="16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1:26" s="4" customFormat="1" ht="15.75">
      <c r="A2203" s="16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1:26" s="4" customFormat="1" ht="15.75">
      <c r="A2204" s="16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1:26" s="4" customFormat="1" ht="15.75">
      <c r="A2205" s="16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6" s="4" customFormat="1" ht="15.75">
      <c r="A2206" s="16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1:26" s="4" customFormat="1" ht="15.75">
      <c r="A2207" s="16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1:26" s="4" customFormat="1" ht="15.75">
      <c r="A2208" s="16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1:26" s="4" customFormat="1" ht="15.75">
      <c r="A2209" s="16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6" s="4" customFormat="1" ht="15.75">
      <c r="A2210" s="16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1:26" s="4" customFormat="1" ht="15.75">
      <c r="A2211" s="16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1:26" s="4" customFormat="1" ht="15.75">
      <c r="A2212" s="16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1:26" s="4" customFormat="1" ht="15.75">
      <c r="A2213" s="16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6" s="4" customFormat="1" ht="15.75">
      <c r="A2214" s="16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1:26" s="4" customFormat="1" ht="15.75">
      <c r="A2215" s="16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1:26" s="4" customFormat="1" ht="15.75">
      <c r="A2216" s="16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1:26" s="4" customFormat="1" ht="15.75">
      <c r="A2217" s="16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6" s="4" customFormat="1" ht="15.75">
      <c r="A2218" s="16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1:26" s="4" customFormat="1" ht="15.75">
      <c r="A2219" s="16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1:26" s="4" customFormat="1" ht="15.75">
      <c r="A2220" s="16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1:26" s="4" customFormat="1" ht="15.75">
      <c r="A2221" s="16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6" s="4" customFormat="1" ht="15.75">
      <c r="A2222" s="16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1:26" s="4" customFormat="1" ht="15.75">
      <c r="A2223" s="16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1:26" s="4" customFormat="1" ht="15.75">
      <c r="A2224" s="16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1:26" s="4" customFormat="1" ht="15.75">
      <c r="A2225" s="16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6" s="4" customFormat="1" ht="15.75">
      <c r="A2226" s="16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1:26" s="4" customFormat="1" ht="15.75">
      <c r="A2227" s="16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1:26" s="4" customFormat="1" ht="15.75">
      <c r="A2228" s="16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1:26" s="4" customFormat="1" ht="15.75">
      <c r="A2229" s="16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6" s="4" customFormat="1" ht="15.75">
      <c r="A2230" s="16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</sheetData>
  <sheetProtection/>
  <mergeCells count="37">
    <mergeCell ref="A49:U49"/>
    <mergeCell ref="A55:U55"/>
    <mergeCell ref="A64:U64"/>
    <mergeCell ref="A22:U22"/>
    <mergeCell ref="A25:U25"/>
    <mergeCell ref="A28:U28"/>
    <mergeCell ref="A31:U31"/>
    <mergeCell ref="A52:U52"/>
    <mergeCell ref="A58:U58"/>
    <mergeCell ref="A61:U61"/>
    <mergeCell ref="A43:U43"/>
    <mergeCell ref="A34:U34"/>
    <mergeCell ref="A37:U37"/>
    <mergeCell ref="A40:U40"/>
    <mergeCell ref="A46:U46"/>
    <mergeCell ref="A13:U13"/>
    <mergeCell ref="A16:U16"/>
    <mergeCell ref="A19:U19"/>
    <mergeCell ref="S8:S11"/>
    <mergeCell ref="T8:T11"/>
    <mergeCell ref="U8:U11"/>
    <mergeCell ref="D9:H9"/>
    <mergeCell ref="I9:M9"/>
    <mergeCell ref="N9:R9"/>
    <mergeCell ref="D10:D11"/>
    <mergeCell ref="E10:H10"/>
    <mergeCell ref="I10:I11"/>
    <mergeCell ref="J10:M10"/>
    <mergeCell ref="G3:M3"/>
    <mergeCell ref="F4:N4"/>
    <mergeCell ref="F5:N5"/>
    <mergeCell ref="A8:A11"/>
    <mergeCell ref="B8:B11"/>
    <mergeCell ref="C8:C11"/>
    <mergeCell ref="D8:R8"/>
    <mergeCell ref="N10:N11"/>
    <mergeCell ref="O10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 Михайловна</dc:creator>
  <cp:keywords/>
  <dc:description/>
  <cp:lastModifiedBy>Наталья Викторовна Калянова</cp:lastModifiedBy>
  <cp:lastPrinted>2018-02-27T13:49:50Z</cp:lastPrinted>
  <dcterms:created xsi:type="dcterms:W3CDTF">2017-02-16T13:06:03Z</dcterms:created>
  <dcterms:modified xsi:type="dcterms:W3CDTF">2018-09-17T11:52:37Z</dcterms:modified>
  <cp:category/>
  <cp:version/>
  <cp:contentType/>
  <cp:contentStatus/>
</cp:coreProperties>
</file>