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Лист1!$4:$4</definedName>
  </definedNames>
  <calcPr calcId="114210" fullCalcOnLoad="1"/>
</workbook>
</file>

<file path=xl/calcChain.xml><?xml version="1.0" encoding="utf-8"?>
<calcChain xmlns="http://schemas.openxmlformats.org/spreadsheetml/2006/main">
  <c r="H9" i="1"/>
  <c r="H34"/>
  <c r="H66"/>
  <c r="H65"/>
  <c r="H63"/>
  <c r="H61"/>
  <c r="H57"/>
  <c r="H55"/>
  <c r="H51"/>
  <c r="H50"/>
  <c r="H48"/>
  <c r="H46"/>
  <c r="H44"/>
  <c r="H43"/>
  <c r="H37"/>
  <c r="H36"/>
  <c r="H33"/>
  <c r="H30"/>
  <c r="H27"/>
  <c r="H23"/>
  <c r="H22"/>
  <c r="H20"/>
  <c r="H18"/>
  <c r="H15"/>
  <c r="H11"/>
  <c r="H8"/>
  <c r="H7"/>
  <c r="H42"/>
  <c r="H60"/>
  <c r="H59"/>
  <c r="H26"/>
  <c r="H54"/>
  <c r="H14"/>
  <c r="H13"/>
  <c r="H25"/>
  <c r="H6"/>
  <c r="H5"/>
</calcChain>
</file>

<file path=xl/sharedStrings.xml><?xml version="1.0" encoding="utf-8"?>
<sst xmlns="http://schemas.openxmlformats.org/spreadsheetml/2006/main" count="297" uniqueCount="84">
  <si>
    <t>(тыс. рублей)</t>
  </si>
  <si>
    <t>Наименование</t>
  </si>
  <si>
    <t>Глава</t>
  </si>
  <si>
    <t>Раздел</t>
  </si>
  <si>
    <t>Подраздел</t>
  </si>
  <si>
    <t>Целевая статья</t>
  </si>
  <si>
    <r>
      <t xml:space="preserve"> </t>
    </r>
    <r>
      <rPr>
        <sz val="8.8000000000000007"/>
        <rFont val="Times New Roman"/>
        <family val="1"/>
        <charset val="204"/>
      </rPr>
      <t>Вид           расходов</t>
    </r>
  </si>
  <si>
    <t>ОБЩЕГОСУДАРСТВЕННЫЕ ВОПРОСЫ</t>
  </si>
  <si>
    <t>01</t>
  </si>
  <si>
    <t xml:space="preserve">Руководство и управление в сфере установленных функций органов государственной власти субъектов Российской Федерации </t>
  </si>
  <si>
    <t>002 00 00</t>
  </si>
  <si>
    <t>Центральный аппарат</t>
  </si>
  <si>
    <t>002 04 00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</si>
  <si>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</si>
  <si>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</si>
  <si>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</si>
  <si>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</si>
  <si>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</si>
  <si>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</si>
  <si>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Выплаты выходного единовременного пособия при прекращении полномочий лиц, замещающих государственные должности Ненецкого автономного округа</t>
  </si>
  <si>
    <t>002 42 00</t>
  </si>
  <si>
    <t>Другие общегосударственные вопросы</t>
  </si>
  <si>
    <t xml:space="preserve">Руководство и управление в сфере установленных функций </t>
  </si>
  <si>
    <t>001 00 00</t>
  </si>
  <si>
    <t>Члены Совета Федерации и их помощники</t>
  </si>
  <si>
    <t>001 51 42</t>
  </si>
  <si>
    <t>13</t>
  </si>
  <si>
    <t>02</t>
  </si>
  <si>
    <t>Обеспечение деятельности подведомственных учреждений</t>
  </si>
  <si>
    <t>Государственные программы Ненецкого автономного округа</t>
  </si>
  <si>
    <t>525 00 00</t>
  </si>
  <si>
    <t>Государственная программа Ненецкого автономного округа «Обеспечение общественного порядка, противодействие преступности, терроризму, экстремизму и коррупции в Ненецком автономном округе»</t>
  </si>
  <si>
    <t>525 64 00</t>
  </si>
  <si>
    <t>Подпрограмма «Обеспечение общественного порядка и противодействие преступности в Ненецком автономном округе на 2014-2015 годы»</t>
  </si>
  <si>
    <t>525 64 01</t>
  </si>
  <si>
    <t>04</t>
  </si>
  <si>
    <t>002 99 00</t>
  </si>
  <si>
    <t xml:space="preserve">Обеспечение функций казёнными учреждениями Ненецкого автономного округа  </t>
  </si>
  <si>
    <t>002 99 01</t>
  </si>
  <si>
    <t>Межбюджетные трансферты</t>
  </si>
  <si>
    <t>Ведомственные целевые программы</t>
  </si>
  <si>
    <t>523 00 00</t>
  </si>
  <si>
    <t>525 63 00</t>
  </si>
  <si>
    <t>Капитальные вложения в объекты недвижимого имущества государственной (муниципальной) собственности</t>
  </si>
  <si>
    <t>400</t>
  </si>
  <si>
    <t>Закупка товаров, работ и услуг для государственных (муниципальных нужд)</t>
  </si>
  <si>
    <t>Подпрограмма «Профилактика терроризма и экстремизма в Ненецком автономном округе на 2014-2020 годы»</t>
  </si>
  <si>
    <t>525 64 03</t>
  </si>
  <si>
    <t>АППАРАТ АДМИНИСТРАЦИИ НЕНЕЦКОГО АВТОНОМНОГО ОКРУГА</t>
  </si>
  <si>
    <t>012</t>
  </si>
  <si>
    <t>Функционирование высшего должностного лица субъекта Российской Федерации и муниципального образования</t>
  </si>
  <si>
    <t>Высшее должностное лицо субъекта Российской Федерации</t>
  </si>
  <si>
    <t>002 01 00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</si>
  <si>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</si>
  <si>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Ненецкого автономного округа</t>
  </si>
  <si>
    <t>002 06 00</t>
  </si>
  <si>
    <t xml:space="preserve"> Государственная программа Ненецкого автономного округа «Развитие государственной гражданской службы Ненецкого автономного округа»</t>
  </si>
  <si>
    <t>Депутаты Государственной Думы и их помощники</t>
  </si>
  <si>
    <t>001 51 41</t>
  </si>
  <si>
    <t>Осуществление органами местного самоуправления отдельных государственных полномочий субъекта Российской Федерации в сфере административных правонарушений</t>
  </si>
  <si>
    <t>002 82 00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</si>
  <si>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</si>
  <si>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</si>
  <si>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</si>
  <si>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</si>
  <si>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Частичная плата управляющей организации за содержание и ремонт жилых помещений и коммунальные услуги в общежитиях специализированного  государственного жилищного фонда Ненецкого автономного округа</t>
  </si>
  <si>
    <t>092 03 06</t>
  </si>
  <si>
    <t>Уплата взносов в некоммерческие организации</t>
  </si>
  <si>
    <t>092 03 07</t>
  </si>
  <si>
    <t>Централизованное обеспечение органов государственной власти Ненецкого автономного округа основными средствами</t>
  </si>
  <si>
    <t>092 03 08</t>
  </si>
  <si>
    <t>092 99 00</t>
  </si>
  <si>
    <t>092 99 01</t>
  </si>
  <si>
    <t>Ведомственная целевая программа «Формирование и подготовка резерва управленческих кадров Ненецкого автономного округа на 2014-2015 годы»</t>
  </si>
  <si>
    <t>523 63 00</t>
  </si>
  <si>
    <t>Ведомственная целевая программа «Правовое просвещение граждан в Ненецком автономном округе на 2014-2015 годы»</t>
  </si>
  <si>
    <t>523 69 00</t>
  </si>
  <si>
    <t>Мероприятия, посвящённые 85-летию со дня образования Ненецкого автономного округа</t>
  </si>
  <si>
    <t>555 00 00</t>
  </si>
  <si>
    <t>Мероприятия, посвящённые 85-летию со дня образования Ненецкого автономного округа, проводимые органами государственной власти Ненецкого автономного округа и казёнными учреждениями</t>
  </si>
  <si>
    <t>555 01 00</t>
  </si>
  <si>
    <t>Исполнение бюджета Аппарата Администрации НАО  по расходам в форме ведомственной структуры расходов окружного бюджета за 1 полугодие 2014 года</t>
  </si>
  <si>
    <t>Уточнённый план на 2014 год по состоянию на 30.06.2014</t>
  </si>
  <si>
    <t>Исполнено на 30.06.2014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</si>
</sst>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.800000000000000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5" fillId="0" borderId="0"/>
  </cellStyleXfs>
  <cellXfs count="114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2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quotePrefix="1" applyFont="1" applyFill="1" applyBorder="1" applyAlignment="1" applyProtection="1">
      <alignment horizontal="center"/>
      <protection locked="0"/>
    </xf>
    <xf numFmtId="4" fontId="8" fillId="0" borderId="1" xfId="0" quotePrefix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4" fontId="3" fillId="0" borderId="1" xfId="0" quotePrefix="1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quotePrefix="1" applyFont="1" applyFill="1" applyBorder="1" applyAlignment="1" applyProtection="1">
      <alignment horizontal="center"/>
      <protection locked="0"/>
    </xf>
    <xf numFmtId="4" fontId="9" fillId="0" borderId="1" xfId="0" quotePrefix="1" applyNumberFormat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/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quotePrefix="1" applyFont="1" applyFill="1" applyBorder="1" applyAlignment="1" applyProtection="1">
      <alignment horizontal="center"/>
      <protection locked="0"/>
    </xf>
    <xf numFmtId="4" fontId="4" fillId="0" borderId="1" xfId="0" quotePrefix="1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/>
    <xf numFmtId="0" fontId="6" fillId="0" borderId="1" xfId="0" quotePrefix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quotePrefix="1" applyNumberFormat="1" applyFont="1" applyFill="1" applyBorder="1" applyAlignment="1" applyProtection="1">
      <alignment horizontal="center"/>
      <protection locked="0"/>
    </xf>
    <xf numFmtId="49" fontId="6" fillId="0" borderId="1" xfId="0" quotePrefix="1" applyNumberFormat="1" applyFont="1" applyFill="1" applyBorder="1" applyAlignment="1" applyProtection="1">
      <alignment horizontal="center"/>
      <protection locked="0"/>
    </xf>
    <xf numFmtId="49" fontId="4" fillId="0" borderId="1" xfId="0" quotePrefix="1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164" fontId="9" fillId="0" borderId="1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0" fillId="0" borderId="1" xfId="0" quotePrefix="1" applyFont="1" applyFill="1" applyBorder="1" applyAlignment="1" applyProtection="1">
      <alignment horizontal="center"/>
      <protection locked="0"/>
    </xf>
    <xf numFmtId="0" fontId="11" fillId="0" borderId="1" xfId="0" quotePrefix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center" wrapText="1"/>
      <protection locked="0"/>
    </xf>
    <xf numFmtId="49" fontId="9" fillId="0" borderId="1" xfId="2" applyNumberFormat="1" applyFont="1" applyFill="1" applyBorder="1" applyAlignment="1" applyProtection="1">
      <alignment horizontal="center" wrapText="1"/>
      <protection locked="0"/>
    </xf>
    <xf numFmtId="49" fontId="4" fillId="0" borderId="1" xfId="2" applyNumberFormat="1" applyFont="1" applyFill="1" applyBorder="1" applyAlignment="1" applyProtection="1">
      <alignment horizontal="center" wrapText="1"/>
      <protection locked="0"/>
    </xf>
    <xf numFmtId="0" fontId="6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/>
    </xf>
    <xf numFmtId="49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quotePrefix="1" applyNumberFormat="1" applyFont="1" applyFill="1" applyBorder="1" applyAlignment="1" applyProtection="1">
      <alignment horizontal="center"/>
      <protection locked="0"/>
    </xf>
    <xf numFmtId="0" fontId="9" fillId="0" borderId="1" xfId="0" quotePrefix="1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2" applyNumberFormat="1" applyFont="1" applyFill="1" applyBorder="1" applyAlignment="1" applyProtection="1">
      <alignment horizontal="center"/>
      <protection locked="0"/>
    </xf>
    <xf numFmtId="49" fontId="9" fillId="0" borderId="1" xfId="2" applyNumberFormat="1" applyFont="1" applyFill="1" applyBorder="1" applyAlignment="1" applyProtection="1">
      <alignment horizontal="center"/>
      <protection locked="0"/>
    </xf>
    <xf numFmtId="49" fontId="4" fillId="0" borderId="1" xfId="2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quotePrefix="1" applyNumberFormat="1" applyFont="1" applyFill="1" applyBorder="1" applyAlignment="1" applyProtection="1">
      <alignment horizontal="center"/>
    </xf>
    <xf numFmtId="0" fontId="9" fillId="0" borderId="1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9" fontId="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64" fontId="9" fillId="0" borderId="1" xfId="0" quotePrefix="1" applyNumberFormat="1" applyFont="1" applyFill="1" applyBorder="1" applyAlignment="1" applyProtection="1">
      <alignment horizontal="left" vertical="center" wrapText="1"/>
    </xf>
    <xf numFmtId="164" fontId="4" fillId="0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9" fillId="0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9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Приложение № 3- расходы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view="pageBreakPreview" topLeftCell="A70" zoomScaleSheetLayoutView="100" workbookViewId="0">
      <selection activeCell="K5" sqref="K5"/>
    </sheetView>
  </sheetViews>
  <sheetFormatPr defaultColWidth="5.42578125" defaultRowHeight="12"/>
  <cols>
    <col min="1" max="1" width="54.5703125" style="97" customWidth="1"/>
    <col min="2" max="2" width="5.5703125" style="98" customWidth="1"/>
    <col min="3" max="3" width="6.140625" style="98" customWidth="1"/>
    <col min="4" max="4" width="5" style="99" customWidth="1"/>
    <col min="5" max="5" width="8.85546875" style="98" customWidth="1"/>
    <col min="6" max="6" width="5.42578125" style="100" customWidth="1"/>
    <col min="7" max="7" width="13" style="99" customWidth="1"/>
    <col min="8" max="8" width="13" style="112" customWidth="1"/>
    <col min="9" max="250" width="9.140625" style="99" customWidth="1"/>
    <col min="251" max="251" width="54.5703125" style="99" customWidth="1"/>
    <col min="252" max="252" width="5.5703125" style="99" customWidth="1"/>
    <col min="253" max="253" width="6.140625" style="99" customWidth="1"/>
    <col min="254" max="254" width="5" style="99" customWidth="1"/>
    <col min="255" max="255" width="8.85546875" style="99" customWidth="1"/>
    <col min="256" max="16384" width="5.42578125" style="99"/>
  </cols>
  <sheetData>
    <row r="1" spans="1:8" s="1" customFormat="1" ht="43.5" customHeight="1">
      <c r="A1" s="113" t="s">
        <v>81</v>
      </c>
      <c r="B1" s="113"/>
      <c r="C1" s="113"/>
      <c r="D1" s="113"/>
      <c r="E1" s="113"/>
      <c r="F1" s="113"/>
      <c r="G1" s="113"/>
      <c r="H1" s="113"/>
    </row>
    <row r="2" spans="1:8" s="1" customFormat="1" ht="19.5" customHeight="1">
      <c r="A2" s="2"/>
      <c r="B2" s="2"/>
      <c r="C2" s="2"/>
      <c r="D2" s="2"/>
      <c r="E2" s="2"/>
      <c r="F2" s="2"/>
      <c r="G2" s="3"/>
      <c r="H2" s="102"/>
    </row>
    <row r="3" spans="1:8" s="1" customFormat="1" ht="12.75">
      <c r="A3" s="4"/>
      <c r="B3" s="5"/>
      <c r="C3" s="5"/>
      <c r="D3" s="6"/>
      <c r="E3" s="5"/>
      <c r="F3" s="7"/>
      <c r="G3" s="8"/>
      <c r="H3" s="103" t="s">
        <v>0</v>
      </c>
    </row>
    <row r="4" spans="1:8" s="1" customFormat="1" ht="63.75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01" t="s">
        <v>82</v>
      </c>
      <c r="H4" s="104" t="s">
        <v>83</v>
      </c>
    </row>
    <row r="5" spans="1:8" s="18" customFormat="1" ht="32.450000000000003" customHeight="1">
      <c r="A5" s="19" t="s">
        <v>48</v>
      </c>
      <c r="B5" s="15" t="s">
        <v>49</v>
      </c>
      <c r="C5" s="16"/>
      <c r="D5" s="16"/>
      <c r="E5" s="16"/>
      <c r="F5" s="65"/>
      <c r="G5" s="17">
        <v>525604</v>
      </c>
      <c r="H5" s="105">
        <f>H6</f>
        <v>235225.7</v>
      </c>
    </row>
    <row r="6" spans="1:8" s="18" customFormat="1" ht="21" customHeight="1">
      <c r="A6" s="19" t="s">
        <v>7</v>
      </c>
      <c r="B6" s="20" t="s">
        <v>49</v>
      </c>
      <c r="C6" s="20" t="s">
        <v>8</v>
      </c>
      <c r="D6" s="16"/>
      <c r="E6" s="16"/>
      <c r="F6" s="65"/>
      <c r="G6" s="17">
        <v>525604</v>
      </c>
      <c r="H6" s="105">
        <f>H7+H13+H25</f>
        <v>235225.7</v>
      </c>
    </row>
    <row r="7" spans="1:8" s="3" customFormat="1" ht="37.9" customHeight="1">
      <c r="A7" s="19" t="s">
        <v>50</v>
      </c>
      <c r="B7" s="15" t="s">
        <v>49</v>
      </c>
      <c r="C7" s="20" t="s">
        <v>8</v>
      </c>
      <c r="D7" s="21" t="s">
        <v>27</v>
      </c>
      <c r="E7" s="22"/>
      <c r="F7" s="40"/>
      <c r="G7" s="17">
        <v>10983.4</v>
      </c>
      <c r="H7" s="105">
        <f>H8</f>
        <v>6471.8</v>
      </c>
    </row>
    <row r="8" spans="1:8" s="3" customFormat="1" ht="37.5" customHeight="1">
      <c r="A8" s="23" t="s">
        <v>9</v>
      </c>
      <c r="B8" s="56" t="s">
        <v>49</v>
      </c>
      <c r="C8" s="24" t="s">
        <v>8</v>
      </c>
      <c r="D8" s="25" t="s">
        <v>27</v>
      </c>
      <c r="E8" s="26" t="s">
        <v>10</v>
      </c>
      <c r="F8" s="36"/>
      <c r="G8" s="54">
        <v>10983.4</v>
      </c>
      <c r="H8" s="106">
        <f>H9+H11</f>
        <v>6471.8</v>
      </c>
    </row>
    <row r="9" spans="1:8" s="1" customFormat="1" ht="21" customHeight="1">
      <c r="A9" s="28" t="s">
        <v>51</v>
      </c>
      <c r="B9" s="57" t="s">
        <v>49</v>
      </c>
      <c r="C9" s="29" t="s">
        <v>8</v>
      </c>
      <c r="D9" s="30" t="s">
        <v>27</v>
      </c>
      <c r="E9" s="31" t="s">
        <v>52</v>
      </c>
      <c r="F9" s="40"/>
      <c r="G9" s="32">
        <v>8182.4</v>
      </c>
      <c r="H9" s="107">
        <f>H10</f>
        <v>3789.9</v>
      </c>
    </row>
    <row r="10" spans="1:8" s="39" customFormat="1" ht="37.15" customHeight="1">
      <c r="A10" s="55" t="s">
        <v>13</v>
      </c>
      <c r="B10" s="58" t="s">
        <v>49</v>
      </c>
      <c r="C10" s="35" t="s">
        <v>8</v>
      </c>
      <c r="D10" s="35" t="s">
        <v>27</v>
      </c>
      <c r="E10" s="35" t="s">
        <v>52</v>
      </c>
      <c r="F10" s="35" t="s">
        <v>14</v>
      </c>
      <c r="G10" s="38">
        <v>8182.4</v>
      </c>
      <c r="H10" s="108">
        <v>3789.9</v>
      </c>
    </row>
    <row r="11" spans="1:8" s="33" customFormat="1" ht="45.6" customHeight="1">
      <c r="A11" s="42" t="s">
        <v>19</v>
      </c>
      <c r="B11" s="57" t="s">
        <v>49</v>
      </c>
      <c r="C11" s="29" t="s">
        <v>8</v>
      </c>
      <c r="D11" s="30" t="s">
        <v>27</v>
      </c>
      <c r="E11" s="46" t="s">
        <v>20</v>
      </c>
      <c r="F11" s="47"/>
      <c r="G11" s="48">
        <v>2801</v>
      </c>
      <c r="H11" s="109">
        <f>H12</f>
        <v>2681.9</v>
      </c>
    </row>
    <row r="12" spans="1:8" s="39" customFormat="1" ht="35.25" customHeight="1">
      <c r="A12" s="34" t="s">
        <v>13</v>
      </c>
      <c r="B12" s="58" t="s">
        <v>49</v>
      </c>
      <c r="C12" s="35" t="s">
        <v>8</v>
      </c>
      <c r="D12" s="35" t="s">
        <v>27</v>
      </c>
      <c r="E12" s="49" t="s">
        <v>20</v>
      </c>
      <c r="F12" s="35" t="s">
        <v>14</v>
      </c>
      <c r="G12" s="38">
        <v>2801</v>
      </c>
      <c r="H12" s="108">
        <v>2681.9</v>
      </c>
    </row>
    <row r="13" spans="1:8" s="18" customFormat="1" ht="43.9" customHeight="1">
      <c r="A13" s="93" t="s">
        <v>53</v>
      </c>
      <c r="B13" s="20" t="s">
        <v>49</v>
      </c>
      <c r="C13" s="20" t="s">
        <v>8</v>
      </c>
      <c r="D13" s="20" t="s">
        <v>35</v>
      </c>
      <c r="E13" s="16"/>
      <c r="F13" s="65"/>
      <c r="G13" s="17">
        <v>271409</v>
      </c>
      <c r="H13" s="105">
        <f>H14+H22</f>
        <v>140001.70000000001</v>
      </c>
    </row>
    <row r="14" spans="1:8" s="3" customFormat="1" ht="36" customHeight="1">
      <c r="A14" s="23" t="s">
        <v>9</v>
      </c>
      <c r="B14" s="24" t="s">
        <v>49</v>
      </c>
      <c r="C14" s="24" t="s">
        <v>8</v>
      </c>
      <c r="D14" s="24" t="s">
        <v>35</v>
      </c>
      <c r="E14" s="26" t="s">
        <v>10</v>
      </c>
      <c r="F14" s="82"/>
      <c r="G14" s="27">
        <v>269165.5</v>
      </c>
      <c r="H14" s="110">
        <f>H15+H18+H20</f>
        <v>140001.70000000001</v>
      </c>
    </row>
    <row r="15" spans="1:8" s="33" customFormat="1" ht="19.149999999999999" customHeight="1">
      <c r="A15" s="28" t="s">
        <v>11</v>
      </c>
      <c r="B15" s="29" t="s">
        <v>49</v>
      </c>
      <c r="C15" s="29" t="s">
        <v>8</v>
      </c>
      <c r="D15" s="29" t="s">
        <v>35</v>
      </c>
      <c r="E15" s="31" t="s">
        <v>12</v>
      </c>
      <c r="F15" s="81"/>
      <c r="G15" s="48">
        <v>187684.1</v>
      </c>
      <c r="H15" s="109">
        <f>H16+H17</f>
        <v>104592</v>
      </c>
    </row>
    <row r="16" spans="1:8" s="39" customFormat="1" ht="39" customHeight="1">
      <c r="A16" s="55" t="s">
        <v>13</v>
      </c>
      <c r="B16" s="35" t="s">
        <v>49</v>
      </c>
      <c r="C16" s="35" t="s">
        <v>8</v>
      </c>
      <c r="D16" s="35" t="s">
        <v>35</v>
      </c>
      <c r="E16" s="37" t="s">
        <v>12</v>
      </c>
      <c r="F16" s="60">
        <v>100</v>
      </c>
      <c r="G16" s="38">
        <v>174409.9</v>
      </c>
      <c r="H16" s="108">
        <v>99565</v>
      </c>
    </row>
    <row r="17" spans="1:8" s="39" customFormat="1" ht="18" customHeight="1">
      <c r="A17" s="55" t="s">
        <v>15</v>
      </c>
      <c r="B17" s="35" t="s">
        <v>49</v>
      </c>
      <c r="C17" s="35" t="s">
        <v>8</v>
      </c>
      <c r="D17" s="35" t="s">
        <v>35</v>
      </c>
      <c r="E17" s="37" t="s">
        <v>12</v>
      </c>
      <c r="F17" s="60">
        <v>200</v>
      </c>
      <c r="G17" s="38">
        <v>13274.2</v>
      </c>
      <c r="H17" s="108">
        <v>5027</v>
      </c>
    </row>
    <row r="18" spans="1:8" s="33" customFormat="1" ht="17.45" customHeight="1">
      <c r="A18" s="28" t="s">
        <v>54</v>
      </c>
      <c r="B18" s="29" t="s">
        <v>49</v>
      </c>
      <c r="C18" s="29" t="s">
        <v>8</v>
      </c>
      <c r="D18" s="29" t="s">
        <v>35</v>
      </c>
      <c r="E18" s="29" t="s">
        <v>55</v>
      </c>
      <c r="F18" s="40"/>
      <c r="G18" s="32">
        <v>60612.6</v>
      </c>
      <c r="H18" s="107">
        <f>H19</f>
        <v>22408.6</v>
      </c>
    </row>
    <row r="19" spans="1:8" s="39" customFormat="1" ht="37.9" customHeight="1">
      <c r="A19" s="55" t="s">
        <v>13</v>
      </c>
      <c r="B19" s="58" t="s">
        <v>49</v>
      </c>
      <c r="C19" s="35" t="s">
        <v>8</v>
      </c>
      <c r="D19" s="36" t="s">
        <v>35</v>
      </c>
      <c r="E19" s="37" t="s">
        <v>55</v>
      </c>
      <c r="F19" s="36">
        <v>100</v>
      </c>
      <c r="G19" s="38">
        <v>60612.6</v>
      </c>
      <c r="H19" s="108">
        <v>22408.6</v>
      </c>
    </row>
    <row r="20" spans="1:8" s="33" customFormat="1" ht="43.15" customHeight="1">
      <c r="A20" s="42" t="s">
        <v>19</v>
      </c>
      <c r="B20" s="29" t="s">
        <v>49</v>
      </c>
      <c r="C20" s="29" t="s">
        <v>8</v>
      </c>
      <c r="D20" s="29" t="s">
        <v>35</v>
      </c>
      <c r="E20" s="46" t="s">
        <v>20</v>
      </c>
      <c r="F20" s="40"/>
      <c r="G20" s="48">
        <v>20868.8</v>
      </c>
      <c r="H20" s="109">
        <f>H21</f>
        <v>13001.1</v>
      </c>
    </row>
    <row r="21" spans="1:8" s="39" customFormat="1" ht="40.15" customHeight="1">
      <c r="A21" s="34" t="s">
        <v>13</v>
      </c>
      <c r="B21" s="58" t="s">
        <v>49</v>
      </c>
      <c r="C21" s="35" t="s">
        <v>8</v>
      </c>
      <c r="D21" s="36" t="s">
        <v>35</v>
      </c>
      <c r="E21" s="49" t="s">
        <v>20</v>
      </c>
      <c r="F21" s="36">
        <v>100</v>
      </c>
      <c r="G21" s="38">
        <v>20868.8</v>
      </c>
      <c r="H21" s="108">
        <v>13001.1</v>
      </c>
    </row>
    <row r="22" spans="1:8" s="3" customFormat="1" ht="19.899999999999999" customHeight="1">
      <c r="A22" s="66" t="s">
        <v>29</v>
      </c>
      <c r="B22" s="56" t="s">
        <v>49</v>
      </c>
      <c r="C22" s="24" t="s">
        <v>8</v>
      </c>
      <c r="D22" s="25" t="s">
        <v>35</v>
      </c>
      <c r="E22" s="67" t="s">
        <v>30</v>
      </c>
      <c r="F22" s="36"/>
      <c r="G22" s="27">
        <v>2243.5</v>
      </c>
      <c r="H22" s="110">
        <f>H23</f>
        <v>0</v>
      </c>
    </row>
    <row r="23" spans="1:8" s="33" customFormat="1" ht="40.9" customHeight="1">
      <c r="A23" s="42" t="s">
        <v>56</v>
      </c>
      <c r="B23" s="57" t="s">
        <v>49</v>
      </c>
      <c r="C23" s="29" t="s">
        <v>8</v>
      </c>
      <c r="D23" s="30" t="s">
        <v>35</v>
      </c>
      <c r="E23" s="46" t="s">
        <v>42</v>
      </c>
      <c r="F23" s="40"/>
      <c r="G23" s="48">
        <v>2243.5</v>
      </c>
      <c r="H23" s="109">
        <f>H24</f>
        <v>0</v>
      </c>
    </row>
    <row r="24" spans="1:8" s="39" customFormat="1" ht="18.600000000000001" customHeight="1">
      <c r="A24" s="34" t="s">
        <v>15</v>
      </c>
      <c r="B24" s="58" t="s">
        <v>49</v>
      </c>
      <c r="C24" s="35" t="s">
        <v>8</v>
      </c>
      <c r="D24" s="36" t="s">
        <v>35</v>
      </c>
      <c r="E24" s="49" t="s">
        <v>42</v>
      </c>
      <c r="F24" s="36">
        <v>200</v>
      </c>
      <c r="G24" s="38">
        <v>2243.5</v>
      </c>
      <c r="H24" s="108">
        <v>0</v>
      </c>
    </row>
    <row r="25" spans="1:8" s="18" customFormat="1" ht="22.15" customHeight="1">
      <c r="A25" s="93" t="s">
        <v>21</v>
      </c>
      <c r="B25" s="20" t="s">
        <v>49</v>
      </c>
      <c r="C25" s="20" t="s">
        <v>8</v>
      </c>
      <c r="D25" s="50">
        <v>13</v>
      </c>
      <c r="E25" s="16"/>
      <c r="F25" s="65"/>
      <c r="G25" s="17">
        <v>243211.6</v>
      </c>
      <c r="H25" s="105">
        <f>H26+H33+H42+H54+H59+H65</f>
        <v>88752.2</v>
      </c>
    </row>
    <row r="26" spans="1:8" s="3" customFormat="1" ht="21.6" customHeight="1">
      <c r="A26" s="23" t="s">
        <v>22</v>
      </c>
      <c r="B26" s="24" t="s">
        <v>49</v>
      </c>
      <c r="C26" s="24" t="s">
        <v>8</v>
      </c>
      <c r="D26" s="25">
        <v>13</v>
      </c>
      <c r="E26" s="26" t="s">
        <v>23</v>
      </c>
      <c r="F26" s="52"/>
      <c r="G26" s="54">
        <v>3010.3</v>
      </c>
      <c r="H26" s="106">
        <f>H27+H30</f>
        <v>846</v>
      </c>
    </row>
    <row r="27" spans="1:8" s="33" customFormat="1" ht="19.149999999999999" customHeight="1">
      <c r="A27" s="28" t="s">
        <v>57</v>
      </c>
      <c r="B27" s="29" t="s">
        <v>49</v>
      </c>
      <c r="C27" s="29" t="s">
        <v>8</v>
      </c>
      <c r="D27" s="30">
        <v>13</v>
      </c>
      <c r="E27" s="31" t="s">
        <v>58</v>
      </c>
      <c r="F27" s="53"/>
      <c r="G27" s="32">
        <v>1623.4</v>
      </c>
      <c r="H27" s="107">
        <f>H28+H29</f>
        <v>484.59999999999997</v>
      </c>
    </row>
    <row r="28" spans="1:8" s="39" customFormat="1" ht="37.15" customHeight="1">
      <c r="A28" s="55" t="s">
        <v>13</v>
      </c>
      <c r="B28" s="35" t="s">
        <v>49</v>
      </c>
      <c r="C28" s="35" t="s">
        <v>8</v>
      </c>
      <c r="D28" s="36">
        <v>13</v>
      </c>
      <c r="E28" s="37" t="s">
        <v>58</v>
      </c>
      <c r="F28" s="36">
        <v>100</v>
      </c>
      <c r="G28" s="38">
        <v>1549.4</v>
      </c>
      <c r="H28" s="108">
        <v>462.4</v>
      </c>
    </row>
    <row r="29" spans="1:8" s="39" customFormat="1" ht="19.149999999999999" customHeight="1">
      <c r="A29" s="55" t="s">
        <v>15</v>
      </c>
      <c r="B29" s="35" t="s">
        <v>49</v>
      </c>
      <c r="C29" s="35" t="s">
        <v>8</v>
      </c>
      <c r="D29" s="36">
        <v>13</v>
      </c>
      <c r="E29" s="37" t="s">
        <v>58</v>
      </c>
      <c r="F29" s="36">
        <v>200</v>
      </c>
      <c r="G29" s="38">
        <v>74</v>
      </c>
      <c r="H29" s="108">
        <v>22.2</v>
      </c>
    </row>
    <row r="30" spans="1:8" s="33" customFormat="1" ht="21.6" customHeight="1">
      <c r="A30" s="28" t="s">
        <v>24</v>
      </c>
      <c r="B30" s="29" t="s">
        <v>49</v>
      </c>
      <c r="C30" s="29" t="s">
        <v>8</v>
      </c>
      <c r="D30" s="30">
        <v>13</v>
      </c>
      <c r="E30" s="31" t="s">
        <v>25</v>
      </c>
      <c r="F30" s="53"/>
      <c r="G30" s="32">
        <v>1386.9</v>
      </c>
      <c r="H30" s="107">
        <f>H31+H32</f>
        <v>361.40000000000003</v>
      </c>
    </row>
    <row r="31" spans="1:8" s="39" customFormat="1" ht="36" customHeight="1">
      <c r="A31" s="55" t="s">
        <v>13</v>
      </c>
      <c r="B31" s="35" t="s">
        <v>49</v>
      </c>
      <c r="C31" s="35" t="s">
        <v>8</v>
      </c>
      <c r="D31" s="36">
        <v>13</v>
      </c>
      <c r="E31" s="37" t="s">
        <v>25</v>
      </c>
      <c r="F31" s="36">
        <v>100</v>
      </c>
      <c r="G31" s="38">
        <v>1325.3</v>
      </c>
      <c r="H31" s="108">
        <v>351.3</v>
      </c>
    </row>
    <row r="32" spans="1:8" s="39" customFormat="1" ht="18.600000000000001" customHeight="1">
      <c r="A32" s="55" t="s">
        <v>15</v>
      </c>
      <c r="B32" s="35" t="s">
        <v>49</v>
      </c>
      <c r="C32" s="35" t="s">
        <v>8</v>
      </c>
      <c r="D32" s="36">
        <v>13</v>
      </c>
      <c r="E32" s="37" t="s">
        <v>25</v>
      </c>
      <c r="F32" s="36">
        <v>200</v>
      </c>
      <c r="G32" s="38">
        <v>61.6</v>
      </c>
      <c r="H32" s="108">
        <v>10.1</v>
      </c>
    </row>
    <row r="33" spans="1:8" s="3" customFormat="1" ht="35.25" customHeight="1">
      <c r="A33" s="23" t="s">
        <v>9</v>
      </c>
      <c r="B33" s="24" t="s">
        <v>49</v>
      </c>
      <c r="C33" s="24" t="s">
        <v>8</v>
      </c>
      <c r="D33" s="24" t="s">
        <v>26</v>
      </c>
      <c r="E33" s="26" t="s">
        <v>10</v>
      </c>
      <c r="F33" s="65"/>
      <c r="G33" s="54">
        <v>201779.5</v>
      </c>
      <c r="H33" s="106">
        <f>H34+H36</f>
        <v>78590.599999999991</v>
      </c>
    </row>
    <row r="34" spans="1:8" s="33" customFormat="1" ht="43.15" customHeight="1">
      <c r="A34" s="91" t="s">
        <v>59</v>
      </c>
      <c r="B34" s="29" t="s">
        <v>49</v>
      </c>
      <c r="C34" s="29" t="s">
        <v>8</v>
      </c>
      <c r="D34" s="30" t="s">
        <v>26</v>
      </c>
      <c r="E34" s="31" t="s">
        <v>60</v>
      </c>
      <c r="F34" s="51"/>
      <c r="G34" s="32">
        <v>2182</v>
      </c>
      <c r="H34" s="107">
        <f>H35</f>
        <v>1124.7</v>
      </c>
    </row>
    <row r="35" spans="1:8" s="39" customFormat="1" ht="17.45" customHeight="1">
      <c r="A35" s="77" t="s">
        <v>39</v>
      </c>
      <c r="B35" s="58" t="s">
        <v>49</v>
      </c>
      <c r="C35" s="35" t="s">
        <v>8</v>
      </c>
      <c r="D35" s="36" t="s">
        <v>26</v>
      </c>
      <c r="E35" s="37" t="s">
        <v>60</v>
      </c>
      <c r="F35" s="36">
        <v>500</v>
      </c>
      <c r="G35" s="38">
        <v>2182</v>
      </c>
      <c r="H35" s="108">
        <v>1124.7</v>
      </c>
    </row>
    <row r="36" spans="1:8" s="3" customFormat="1" ht="19.149999999999999" customHeight="1">
      <c r="A36" s="23" t="s">
        <v>28</v>
      </c>
      <c r="B36" s="24" t="s">
        <v>49</v>
      </c>
      <c r="C36" s="24" t="s">
        <v>8</v>
      </c>
      <c r="D36" s="68" t="s">
        <v>26</v>
      </c>
      <c r="E36" s="26" t="s">
        <v>36</v>
      </c>
      <c r="F36" s="49"/>
      <c r="G36" s="27">
        <v>199597.5</v>
      </c>
      <c r="H36" s="110">
        <f>H37</f>
        <v>77465.899999999994</v>
      </c>
    </row>
    <row r="37" spans="1:8" s="33" customFormat="1" ht="30" customHeight="1">
      <c r="A37" s="70" t="s">
        <v>37</v>
      </c>
      <c r="B37" s="29" t="s">
        <v>49</v>
      </c>
      <c r="C37" s="29" t="s">
        <v>8</v>
      </c>
      <c r="D37" s="69" t="s">
        <v>26</v>
      </c>
      <c r="E37" s="31" t="s">
        <v>38</v>
      </c>
      <c r="F37" s="59"/>
      <c r="G37" s="48">
        <v>199597.5</v>
      </c>
      <c r="H37" s="109">
        <f>H38+H39+H40+H41</f>
        <v>77465.899999999994</v>
      </c>
    </row>
    <row r="38" spans="1:8" s="39" customFormat="1" ht="36" customHeight="1">
      <c r="A38" s="71" t="s">
        <v>13</v>
      </c>
      <c r="B38" s="35" t="s">
        <v>49</v>
      </c>
      <c r="C38" s="35" t="s">
        <v>8</v>
      </c>
      <c r="D38" s="60" t="s">
        <v>26</v>
      </c>
      <c r="E38" s="45" t="s">
        <v>38</v>
      </c>
      <c r="F38" s="60">
        <v>100</v>
      </c>
      <c r="G38" s="38">
        <v>133501.70000000001</v>
      </c>
      <c r="H38" s="108">
        <v>58480.1</v>
      </c>
    </row>
    <row r="39" spans="1:8" s="39" customFormat="1" ht="20.45" customHeight="1">
      <c r="A39" s="71" t="s">
        <v>15</v>
      </c>
      <c r="B39" s="35" t="s">
        <v>49</v>
      </c>
      <c r="C39" s="35" t="s">
        <v>8</v>
      </c>
      <c r="D39" s="60" t="s">
        <v>26</v>
      </c>
      <c r="E39" s="45" t="s">
        <v>38</v>
      </c>
      <c r="F39" s="60">
        <v>200</v>
      </c>
      <c r="G39" s="38">
        <v>65227.3</v>
      </c>
      <c r="H39" s="108">
        <v>18819.099999999999</v>
      </c>
    </row>
    <row r="40" spans="1:8" s="39" customFormat="1" ht="26.25" customHeight="1">
      <c r="A40" s="34" t="s">
        <v>43</v>
      </c>
      <c r="B40" s="35" t="s">
        <v>49</v>
      </c>
      <c r="C40" s="58" t="s">
        <v>8</v>
      </c>
      <c r="D40" s="45" t="s">
        <v>26</v>
      </c>
      <c r="E40" s="45" t="s">
        <v>38</v>
      </c>
      <c r="F40" s="35" t="s">
        <v>44</v>
      </c>
      <c r="G40" s="38">
        <v>0</v>
      </c>
      <c r="H40" s="108">
        <v>0</v>
      </c>
    </row>
    <row r="41" spans="1:8" s="39" customFormat="1" ht="16.899999999999999" customHeight="1">
      <c r="A41" s="71" t="s">
        <v>17</v>
      </c>
      <c r="B41" s="35" t="s">
        <v>49</v>
      </c>
      <c r="C41" s="35" t="s">
        <v>8</v>
      </c>
      <c r="D41" s="60" t="s">
        <v>26</v>
      </c>
      <c r="E41" s="45" t="s">
        <v>38</v>
      </c>
      <c r="F41" s="60">
        <v>800</v>
      </c>
      <c r="G41" s="38">
        <v>868.5</v>
      </c>
      <c r="H41" s="108">
        <v>166.7</v>
      </c>
    </row>
    <row r="42" spans="1:8" s="3" customFormat="1" ht="35.450000000000003" customHeight="1">
      <c r="A42" s="23" t="s">
        <v>61</v>
      </c>
      <c r="B42" s="24" t="s">
        <v>49</v>
      </c>
      <c r="C42" s="24" t="s">
        <v>8</v>
      </c>
      <c r="D42" s="25">
        <v>13</v>
      </c>
      <c r="E42" s="26" t="s">
        <v>62</v>
      </c>
      <c r="F42" s="94"/>
      <c r="G42" s="54">
        <v>18131.900000000001</v>
      </c>
      <c r="H42" s="106">
        <f>H43</f>
        <v>9211.2000000000007</v>
      </c>
    </row>
    <row r="43" spans="1:8" s="3" customFormat="1" ht="21.6" customHeight="1">
      <c r="A43" s="23" t="s">
        <v>63</v>
      </c>
      <c r="B43" s="24" t="s">
        <v>49</v>
      </c>
      <c r="C43" s="24" t="s">
        <v>8</v>
      </c>
      <c r="D43" s="25">
        <v>13</v>
      </c>
      <c r="E43" s="26" t="s">
        <v>64</v>
      </c>
      <c r="F43" s="94"/>
      <c r="G43" s="54">
        <v>18131.900000000001</v>
      </c>
      <c r="H43" s="106">
        <f>H44+H46+H48+H51</f>
        <v>9211.2000000000007</v>
      </c>
    </row>
    <row r="44" spans="1:8" s="1" customFormat="1" ht="55.15" customHeight="1">
      <c r="A44" s="90" t="s">
        <v>65</v>
      </c>
      <c r="B44" s="57" t="s">
        <v>49</v>
      </c>
      <c r="C44" s="46" t="s">
        <v>8</v>
      </c>
      <c r="D44" s="30">
        <v>13</v>
      </c>
      <c r="E44" s="31" t="s">
        <v>66</v>
      </c>
      <c r="F44" s="61"/>
      <c r="G44" s="32">
        <v>2145.5</v>
      </c>
      <c r="H44" s="107">
        <f>H45</f>
        <v>782.3</v>
      </c>
    </row>
    <row r="45" spans="1:8" s="39" customFormat="1" ht="22.9" customHeight="1">
      <c r="A45" s="71" t="s">
        <v>15</v>
      </c>
      <c r="B45" s="58" t="s">
        <v>49</v>
      </c>
      <c r="C45" s="49" t="s">
        <v>8</v>
      </c>
      <c r="D45" s="36">
        <v>13</v>
      </c>
      <c r="E45" s="37" t="s">
        <v>66</v>
      </c>
      <c r="F45" s="60">
        <v>200</v>
      </c>
      <c r="G45" s="38">
        <v>2145.5</v>
      </c>
      <c r="H45" s="108">
        <v>782.3</v>
      </c>
    </row>
    <row r="46" spans="1:8" s="1" customFormat="1" ht="21" customHeight="1">
      <c r="A46" s="90" t="s">
        <v>67</v>
      </c>
      <c r="B46" s="57" t="s">
        <v>49</v>
      </c>
      <c r="C46" s="75" t="s">
        <v>8</v>
      </c>
      <c r="D46" s="69">
        <v>13</v>
      </c>
      <c r="E46" s="31" t="s">
        <v>68</v>
      </c>
      <c r="F46" s="44"/>
      <c r="G46" s="41">
        <v>1025</v>
      </c>
      <c r="H46" s="111">
        <f>H47</f>
        <v>525</v>
      </c>
    </row>
    <row r="47" spans="1:8" s="39" customFormat="1" ht="18" customHeight="1">
      <c r="A47" s="55" t="s">
        <v>17</v>
      </c>
      <c r="B47" s="58" t="s">
        <v>49</v>
      </c>
      <c r="C47" s="58" t="s">
        <v>8</v>
      </c>
      <c r="D47" s="45">
        <v>13</v>
      </c>
      <c r="E47" s="45" t="s">
        <v>68</v>
      </c>
      <c r="F47" s="49" t="s">
        <v>18</v>
      </c>
      <c r="G47" s="38">
        <v>1025</v>
      </c>
      <c r="H47" s="108">
        <v>525</v>
      </c>
    </row>
    <row r="48" spans="1:8" s="33" customFormat="1" ht="31.15" customHeight="1">
      <c r="A48" s="78" t="s">
        <v>69</v>
      </c>
      <c r="B48" s="57" t="s">
        <v>49</v>
      </c>
      <c r="C48" s="57" t="s">
        <v>8</v>
      </c>
      <c r="D48" s="43" t="s">
        <v>26</v>
      </c>
      <c r="E48" s="43" t="s">
        <v>70</v>
      </c>
      <c r="F48" s="61"/>
      <c r="G48" s="41">
        <v>1352.4</v>
      </c>
      <c r="H48" s="111">
        <f>H49</f>
        <v>1332.2</v>
      </c>
    </row>
    <row r="49" spans="1:8" s="39" customFormat="1" ht="19.149999999999999" customHeight="1">
      <c r="A49" s="55" t="s">
        <v>15</v>
      </c>
      <c r="B49" s="58" t="s">
        <v>49</v>
      </c>
      <c r="C49" s="58" t="s">
        <v>8</v>
      </c>
      <c r="D49" s="45" t="s">
        <v>26</v>
      </c>
      <c r="E49" s="45" t="s">
        <v>70</v>
      </c>
      <c r="F49" s="49" t="s">
        <v>16</v>
      </c>
      <c r="G49" s="38">
        <v>1352.4</v>
      </c>
      <c r="H49" s="108">
        <v>1332.2</v>
      </c>
    </row>
    <row r="50" spans="1:8" s="3" customFormat="1" ht="22.15" customHeight="1">
      <c r="A50" s="64" t="s">
        <v>28</v>
      </c>
      <c r="B50" s="56" t="s">
        <v>49</v>
      </c>
      <c r="C50" s="74" t="s">
        <v>8</v>
      </c>
      <c r="D50" s="68">
        <v>13</v>
      </c>
      <c r="E50" s="26" t="s">
        <v>71</v>
      </c>
      <c r="F50" s="60"/>
      <c r="G50" s="27">
        <v>13609</v>
      </c>
      <c r="H50" s="110">
        <f>H51</f>
        <v>6571.7000000000007</v>
      </c>
    </row>
    <row r="51" spans="1:8" s="33" customFormat="1" ht="31.9" customHeight="1">
      <c r="A51" s="70" t="s">
        <v>37</v>
      </c>
      <c r="B51" s="57" t="s">
        <v>49</v>
      </c>
      <c r="C51" s="75" t="s">
        <v>8</v>
      </c>
      <c r="D51" s="69">
        <v>13</v>
      </c>
      <c r="E51" s="31" t="s">
        <v>72</v>
      </c>
      <c r="F51" s="61"/>
      <c r="G51" s="48">
        <v>13609</v>
      </c>
      <c r="H51" s="109">
        <f>H52+H53</f>
        <v>6571.7000000000007</v>
      </c>
    </row>
    <row r="52" spans="1:8" s="39" customFormat="1" ht="39.6" customHeight="1">
      <c r="A52" s="71" t="s">
        <v>13</v>
      </c>
      <c r="B52" s="58" t="s">
        <v>49</v>
      </c>
      <c r="C52" s="76" t="s">
        <v>8</v>
      </c>
      <c r="D52" s="60">
        <v>13</v>
      </c>
      <c r="E52" s="45" t="s">
        <v>72</v>
      </c>
      <c r="F52" s="49" t="s">
        <v>14</v>
      </c>
      <c r="G52" s="38">
        <v>11747.1</v>
      </c>
      <c r="H52" s="108">
        <v>5528.6</v>
      </c>
    </row>
    <row r="53" spans="1:8" s="39" customFormat="1" ht="22.15" customHeight="1">
      <c r="A53" s="71" t="s">
        <v>15</v>
      </c>
      <c r="B53" s="58" t="s">
        <v>49</v>
      </c>
      <c r="C53" s="76" t="s">
        <v>8</v>
      </c>
      <c r="D53" s="60">
        <v>13</v>
      </c>
      <c r="E53" s="45" t="s">
        <v>72</v>
      </c>
      <c r="F53" s="49" t="s">
        <v>16</v>
      </c>
      <c r="G53" s="38">
        <v>1861.9</v>
      </c>
      <c r="H53" s="108">
        <v>1043.0999999999999</v>
      </c>
    </row>
    <row r="54" spans="1:8" s="3" customFormat="1" ht="19.899999999999999" customHeight="1">
      <c r="A54" s="23" t="s">
        <v>40</v>
      </c>
      <c r="B54" s="24" t="s">
        <v>49</v>
      </c>
      <c r="C54" s="24" t="s">
        <v>8</v>
      </c>
      <c r="D54" s="67" t="s">
        <v>26</v>
      </c>
      <c r="E54" s="67" t="s">
        <v>41</v>
      </c>
      <c r="F54" s="73"/>
      <c r="G54" s="27">
        <v>359.6</v>
      </c>
      <c r="H54" s="110">
        <f>H55+H57</f>
        <v>95.1</v>
      </c>
    </row>
    <row r="55" spans="1:8" s="33" customFormat="1" ht="40.9" customHeight="1">
      <c r="A55" s="78" t="s">
        <v>73</v>
      </c>
      <c r="B55" s="29" t="s">
        <v>49</v>
      </c>
      <c r="C55" s="29" t="s">
        <v>8</v>
      </c>
      <c r="D55" s="46" t="s">
        <v>26</v>
      </c>
      <c r="E55" s="46" t="s">
        <v>74</v>
      </c>
      <c r="F55" s="81"/>
      <c r="G55" s="83">
        <v>330</v>
      </c>
      <c r="H55" s="109">
        <f>H56</f>
        <v>65.5</v>
      </c>
    </row>
    <row r="56" spans="1:8" s="39" customFormat="1" ht="21.6" customHeight="1">
      <c r="A56" s="88" t="s">
        <v>45</v>
      </c>
      <c r="B56" s="35" t="s">
        <v>49</v>
      </c>
      <c r="C56" s="35" t="s">
        <v>8</v>
      </c>
      <c r="D56" s="49" t="s">
        <v>26</v>
      </c>
      <c r="E56" s="49" t="s">
        <v>74</v>
      </c>
      <c r="F56" s="73">
        <v>200</v>
      </c>
      <c r="G56" s="38">
        <v>330</v>
      </c>
      <c r="H56" s="108">
        <v>65.5</v>
      </c>
    </row>
    <row r="57" spans="1:8" s="1" customFormat="1" ht="34.15" customHeight="1">
      <c r="A57" s="95" t="s">
        <v>75</v>
      </c>
      <c r="B57" s="29" t="s">
        <v>49</v>
      </c>
      <c r="C57" s="29" t="s">
        <v>8</v>
      </c>
      <c r="D57" s="46" t="s">
        <v>26</v>
      </c>
      <c r="E57" s="46" t="s">
        <v>76</v>
      </c>
      <c r="F57" s="81"/>
      <c r="G57" s="48">
        <v>29.6</v>
      </c>
      <c r="H57" s="109">
        <f>H58</f>
        <v>29.6</v>
      </c>
    </row>
    <row r="58" spans="1:8" s="39" customFormat="1" ht="20.45" customHeight="1">
      <c r="A58" s="96" t="s">
        <v>15</v>
      </c>
      <c r="B58" s="35" t="s">
        <v>49</v>
      </c>
      <c r="C58" s="35" t="s">
        <v>8</v>
      </c>
      <c r="D58" s="49" t="s">
        <v>26</v>
      </c>
      <c r="E58" s="49" t="s">
        <v>76</v>
      </c>
      <c r="F58" s="73">
        <v>200</v>
      </c>
      <c r="G58" s="38">
        <v>29.6</v>
      </c>
      <c r="H58" s="108">
        <v>29.6</v>
      </c>
    </row>
    <row r="59" spans="1:8" s="3" customFormat="1" ht="22.15" customHeight="1">
      <c r="A59" s="66" t="s">
        <v>29</v>
      </c>
      <c r="B59" s="24" t="s">
        <v>49</v>
      </c>
      <c r="C59" s="24" t="s">
        <v>8</v>
      </c>
      <c r="D59" s="87">
        <v>13</v>
      </c>
      <c r="E59" s="26" t="s">
        <v>30</v>
      </c>
      <c r="F59" s="73"/>
      <c r="G59" s="27">
        <v>6965.5</v>
      </c>
      <c r="H59" s="110">
        <f>H60</f>
        <v>9.3000000000000007</v>
      </c>
    </row>
    <row r="60" spans="1:8" s="3" customFormat="1" ht="60" customHeight="1">
      <c r="A60" s="64" t="s">
        <v>31</v>
      </c>
      <c r="B60" s="62" t="s">
        <v>49</v>
      </c>
      <c r="C60" s="24" t="s">
        <v>8</v>
      </c>
      <c r="D60" s="87">
        <v>13</v>
      </c>
      <c r="E60" s="84" t="s">
        <v>32</v>
      </c>
      <c r="F60" s="73"/>
      <c r="G60" s="27">
        <v>6965.5</v>
      </c>
      <c r="H60" s="110">
        <f>H61+H63</f>
        <v>9.3000000000000007</v>
      </c>
    </row>
    <row r="61" spans="1:8" s="33" customFormat="1" ht="40.9" customHeight="1">
      <c r="A61" s="42" t="s">
        <v>33</v>
      </c>
      <c r="B61" s="79" t="s">
        <v>49</v>
      </c>
      <c r="C61" s="29" t="s">
        <v>8</v>
      </c>
      <c r="D61" s="72">
        <v>13</v>
      </c>
      <c r="E61" s="85" t="s">
        <v>34</v>
      </c>
      <c r="F61" s="81"/>
      <c r="G61" s="48">
        <v>3962.1</v>
      </c>
      <c r="H61" s="109">
        <f>H62</f>
        <v>0</v>
      </c>
    </row>
    <row r="62" spans="1:8" s="80" customFormat="1" ht="19.149999999999999" customHeight="1">
      <c r="A62" s="34" t="s">
        <v>45</v>
      </c>
      <c r="B62" s="63" t="s">
        <v>49</v>
      </c>
      <c r="C62" s="35" t="s">
        <v>8</v>
      </c>
      <c r="D62" s="73">
        <v>14</v>
      </c>
      <c r="E62" s="86" t="s">
        <v>34</v>
      </c>
      <c r="F62" s="73">
        <v>200</v>
      </c>
      <c r="G62" s="38">
        <v>3962.1</v>
      </c>
      <c r="H62" s="108">
        <v>0</v>
      </c>
    </row>
    <row r="63" spans="1:8" s="33" customFormat="1" ht="33" customHeight="1">
      <c r="A63" s="42" t="s">
        <v>46</v>
      </c>
      <c r="B63" s="79" t="s">
        <v>49</v>
      </c>
      <c r="C63" s="29" t="s">
        <v>8</v>
      </c>
      <c r="D63" s="72">
        <v>13</v>
      </c>
      <c r="E63" s="85" t="s">
        <v>47</v>
      </c>
      <c r="F63" s="81"/>
      <c r="G63" s="48">
        <v>3003.4</v>
      </c>
      <c r="H63" s="109">
        <f>H64</f>
        <v>9.3000000000000007</v>
      </c>
    </row>
    <row r="64" spans="1:8" s="39" customFormat="1" ht="20.45" customHeight="1">
      <c r="A64" s="77" t="s">
        <v>45</v>
      </c>
      <c r="B64" s="35" t="s">
        <v>49</v>
      </c>
      <c r="C64" s="35" t="s">
        <v>8</v>
      </c>
      <c r="D64" s="73">
        <v>13</v>
      </c>
      <c r="E64" s="37" t="s">
        <v>47</v>
      </c>
      <c r="F64" s="73">
        <v>200</v>
      </c>
      <c r="G64" s="38">
        <v>3003.4</v>
      </c>
      <c r="H64" s="108">
        <v>9.3000000000000007</v>
      </c>
    </row>
    <row r="65" spans="1:8" s="3" customFormat="1" ht="36.6" customHeight="1">
      <c r="A65" s="92" t="s">
        <v>77</v>
      </c>
      <c r="B65" s="24" t="s">
        <v>49</v>
      </c>
      <c r="C65" s="24" t="s">
        <v>8</v>
      </c>
      <c r="D65" s="87">
        <v>13</v>
      </c>
      <c r="E65" s="26" t="s">
        <v>78</v>
      </c>
      <c r="F65" s="73"/>
      <c r="G65" s="27">
        <v>12964.8</v>
      </c>
      <c r="H65" s="110">
        <f>H66</f>
        <v>0</v>
      </c>
    </row>
    <row r="66" spans="1:8" s="33" customFormat="1" ht="49.9" customHeight="1">
      <c r="A66" s="89" t="s">
        <v>79</v>
      </c>
      <c r="B66" s="29" t="s">
        <v>49</v>
      </c>
      <c r="C66" s="29" t="s">
        <v>8</v>
      </c>
      <c r="D66" s="72">
        <v>13</v>
      </c>
      <c r="E66" s="31" t="s">
        <v>80</v>
      </c>
      <c r="F66" s="81"/>
      <c r="G66" s="48">
        <v>12964.8</v>
      </c>
      <c r="H66" s="109">
        <f>H67</f>
        <v>0</v>
      </c>
    </row>
    <row r="67" spans="1:8" s="39" customFormat="1" ht="19.149999999999999" customHeight="1">
      <c r="A67" s="96" t="s">
        <v>15</v>
      </c>
      <c r="B67" s="35" t="s">
        <v>49</v>
      </c>
      <c r="C67" s="35" t="s">
        <v>8</v>
      </c>
      <c r="D67" s="73">
        <v>13</v>
      </c>
      <c r="E67" s="37" t="s">
        <v>80</v>
      </c>
      <c r="F67" s="73">
        <v>200</v>
      </c>
      <c r="G67" s="38">
        <v>12964.8</v>
      </c>
      <c r="H67" s="108">
        <v>0</v>
      </c>
    </row>
  </sheetData>
  <mergeCells count="1">
    <mergeCell ref="A1:H1"/>
  </mergeCells>
  <phoneticPr fontId="13" type="noConversion"/>
  <pageMargins left="0.70866141732283472" right="0.27559055118110237" top="0.31496062992125984" bottom="0.31496062992125984" header="0.31496062992125984" footer="0.31496062992125984"/>
  <pageSetup paperSize="9" scale="76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2014-07-10T21:17:22Z</dcterms:modified>
</cp:coreProperties>
</file>