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 01.10.2013" sheetId="1" r:id="rId1"/>
    <sheet name="на 01.07.2013 " sheetId="2" r:id="rId2"/>
  </sheets>
  <definedNames/>
  <calcPr fullCalcOnLoad="1"/>
</workbook>
</file>

<file path=xl/sharedStrings.xml><?xml version="1.0" encoding="utf-8"?>
<sst xmlns="http://schemas.openxmlformats.org/spreadsheetml/2006/main" count="174" uniqueCount="65">
  <si>
    <t>Компенсация расходов, возникающих в результате государственного регулирования цен (тарифов) на горячую воду, реализуемую сельскому населению</t>
  </si>
  <si>
    <t>Субсидии аэропортам, расположенным в районах Крайнего Севера и приравненных к ним местностях</t>
  </si>
  <si>
    <t>Компенсация расходов, возникающих в результате государственного регулирования цен (тарифов) на электроэнергию, реализуемую городскому населению</t>
  </si>
  <si>
    <t>Компенсация расходов, возникающих в результате государственного регулирования цен (тарифов) на электроэнергию, реализуемую прочим потребителям</t>
  </si>
  <si>
    <t>Компенсация расходов, возникающих в результате государственного регулирования цен (тарифов) на твёрдое топливо, реализуемое сельскому населению</t>
  </si>
  <si>
    <t>352 01 00</t>
  </si>
  <si>
    <t>352 02 00</t>
  </si>
  <si>
    <t>352 03 00</t>
  </si>
  <si>
    <t>352 04 00</t>
  </si>
  <si>
    <t>352 05 00</t>
  </si>
  <si>
    <t>352 06 00</t>
  </si>
  <si>
    <t>352 07 00</t>
  </si>
  <si>
    <t>352 08 00</t>
  </si>
  <si>
    <t xml:space="preserve">04.08 </t>
  </si>
  <si>
    <t xml:space="preserve">04.12 </t>
  </si>
  <si>
    <t xml:space="preserve">05.02 </t>
  </si>
  <si>
    <t>300 02 01</t>
  </si>
  <si>
    <t>300 02 11</t>
  </si>
  <si>
    <t>301 03 05</t>
  </si>
  <si>
    <t>317 01 03</t>
  </si>
  <si>
    <t>340 86 01</t>
  </si>
  <si>
    <t xml:space="preserve">342 00 00 </t>
  </si>
  <si>
    <t>Субсидии на возмещение части затрат,возникающих при производстве хлеба и хлебобулочных изделий</t>
  </si>
  <si>
    <t>Компенсация расходов, возникающих в результате государственного регулирования цен (тарифов) на электроэнергию,  реализуемую сельскому населению</t>
  </si>
  <si>
    <t>Компенсация расходов, возникающих в результате государственного регулирования цен (тарифов) на теплоэнергию,  реализуемую сельскому населению</t>
  </si>
  <si>
    <t xml:space="preserve">Компенсация расходов, возникающих в результате государственного регулирования цен (тарифов) на снабжение сельского населения холодной водой </t>
  </si>
  <si>
    <t>Компенсация расходов, возникающих в результате государственного регулирования цен (тарифов) на услуги водоотведения,оказываемые сельскому населению</t>
  </si>
  <si>
    <t>Государственная преференция организациям,осуществляющим реализацию бензина в с/населённых пунктах</t>
  </si>
  <si>
    <t>Субсидии для частичной компенсации недополученных доходов, возникших в связи с оказанием услуг по пассажирским перевозкам автомобильным транспортом в городском, пригородном и межмуниципальном сообщении 
 по регулируемым тарифам</t>
  </si>
  <si>
    <t>04 12</t>
  </si>
  <si>
    <t>345 01 00</t>
  </si>
  <si>
    <t>522 12 00</t>
  </si>
  <si>
    <t>РП "Развитие малого и среднего предпринимательства на территори  Ненецкого автономного округа</t>
  </si>
  <si>
    <t>522 60 00</t>
  </si>
  <si>
    <t>ДЦП "Поддержка сельского потребительского рынка на территории Ненецкого автономного округа на 2011-2015 годы"</t>
  </si>
  <si>
    <t>Субсидии для частичной компенсации недополученных доходов, возникающих в связи с оказанием услуг по перевозке пассажиров и багажа воздушным транспортом на территории НАО по регулируемым  и  специальным тарифам</t>
  </si>
  <si>
    <t>300 02 15</t>
  </si>
  <si>
    <t>Обеспечение доступности воздушных перевозок пассажиров из Ненецкого автономного округа в г. Архангельски вобратном направлении</t>
  </si>
  <si>
    <t>Субсидии для частичной компенсации недополученных доходов, возникающих в связи с оказанием услуг по пассажирским перевозкам водным транспортом на территории Ненецкого автономного округа по регулируемым и специальным  тарифам</t>
  </si>
  <si>
    <t>352 09 00</t>
  </si>
  <si>
    <t>352 10 00</t>
  </si>
  <si>
    <t>352 11 00</t>
  </si>
  <si>
    <t>352 12 00</t>
  </si>
  <si>
    <t>04 05</t>
  </si>
  <si>
    <t>522 10 00</t>
  </si>
  <si>
    <t>522 61 00</t>
  </si>
  <si>
    <t xml:space="preserve">Компенсация расходов, возникающих в результате государственного регулирования цен (тарифов) на услуги водоотведения, включая водоотведение в части вывоза из септиков и выгребных ям, оказываемых населению,проживющему в городских поселениях Ненецкого автономного округа </t>
  </si>
  <si>
    <t>Субсидии на возмещение недополучнных доходов юридических лиц, предоставляющих гражданам, проживающим в городских поселениях Ненецкого автономного округа, коммунальные услуги по отоплению в соответствии с установленным Администрацией Ненецкого автономного округа предельным размером платы за один квадратный метр отапливаемой площади жилых помещений и помещений, входящих в состав общего имущества многоквартирного дома</t>
  </si>
  <si>
    <t xml:space="preserve">Компенсация расходов, возникающих в результате государственного регулирования цен (тарифов) на услуги водоотведение  из септиков и выгребных ям, в части утилизации, оказываемых населению, проживющему в городских поселениях округа </t>
  </si>
  <si>
    <t xml:space="preserve">Компенсация расходов, возникающих в результате государственного регулирования цен (тарифов) на подвоз воды для населения, проживющего в городских поселениях округа </t>
  </si>
  <si>
    <t>Экономически значимая РП развития традиционной для Ненецкого автономного округа подотрасли сельского хозяйства "Развитие северного оленеводства в Ненецком автономном округе на 2013-2017 годы"</t>
  </si>
  <si>
    <t>ДЦП "Формирование и регулирование рынка сельскохозяйственной продукции, сырья и пардовольствия в Ненецком автономном округе на 2011-2017 годы"</t>
  </si>
  <si>
    <t>ВСЕГО</t>
  </si>
  <si>
    <t>Субсидии из окружного бюджета юридическим лицам, оказывающем услуги,  осуществляющим работы на территории Ненецкого автономного округа по состоянию на 01.07.2013</t>
  </si>
  <si>
    <t>Раздел, Подраздел</t>
  </si>
  <si>
    <t>Целевая статья</t>
  </si>
  <si>
    <t>ПЛАН       2013 г.</t>
  </si>
  <si>
    <t>Утверждено на 1 полугодие 2013г.</t>
  </si>
  <si>
    <t>Исполнено</t>
  </si>
  <si>
    <t xml:space="preserve">Итого </t>
  </si>
  <si>
    <t>Субсидии на государственную поддержку малого и среднего предпринимательства влючая крестьянские(фермерские) хозяйства  (за счет ФБ)</t>
  </si>
  <si>
    <t>Субсидии из окружного бюджета юридическим лицам, оказывающем услуги,  осуществляющим работы на территории Ненецкого автономного округа по состоянию на 01.10.2013</t>
  </si>
  <si>
    <t>Утверждено на 9 месяцев 2013г.</t>
  </si>
  <si>
    <t>ПЛАН          2013 г.</t>
  </si>
  <si>
    <t>(руб.)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</si>
</sst>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000"/>
    <numFmt numFmtId="183" formatCode="0000000"/>
    <numFmt numFmtId="184" formatCode="000"/>
    <numFmt numFmtId="185" formatCode="00\.00\.00"/>
    <numFmt numFmtId="186" formatCode="#,##0.00;[Red]\-#,##0.00;0.00"/>
    <numFmt numFmtId="187" formatCode="#,##0.0;[Red]\-#,##0.0;0.0"/>
    <numFmt numFmtId="188" formatCode="#,##0;[Red]\-#,##0;0"/>
    <numFmt numFmtId="189" formatCode="0.000000"/>
    <numFmt numFmtId="190" formatCode="0.00000"/>
    <numFmt numFmtId="191" formatCode="0.0000"/>
    <numFmt numFmtId="192" formatCode="0.000"/>
  </numFmts>
  <fonts count="7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2" fontId="5" fillId="0" borderId="1" xfId="17" applyNumberFormat="1" applyFont="1" applyFill="1" applyBorder="1" applyAlignment="1" applyProtection="1">
      <alignment horizontal="left" vertical="center"/>
      <protection hidden="1"/>
    </xf>
    <xf numFmtId="49" fontId="5" fillId="0" borderId="2" xfId="17" applyNumberFormat="1" applyFont="1" applyFill="1" applyBorder="1" applyAlignment="1" applyProtection="1">
      <alignment horizontal="center" vertical="center"/>
      <protection hidden="1"/>
    </xf>
    <xf numFmtId="183" fontId="5" fillId="0" borderId="3" xfId="17" applyNumberFormat="1" applyFont="1" applyFill="1" applyBorder="1" applyAlignment="1" applyProtection="1">
      <alignment horizontal="left" vertical="center" wrapText="1"/>
      <protection hidden="1"/>
    </xf>
    <xf numFmtId="186" fontId="5" fillId="0" borderId="3" xfId="17" applyNumberFormat="1" applyFont="1" applyFill="1" applyBorder="1" applyAlignment="1" applyProtection="1">
      <alignment horizontal="right"/>
      <protection hidden="1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5" fillId="0" borderId="4" xfId="17" applyNumberFormat="1" applyFont="1" applyFill="1" applyBorder="1" applyAlignment="1" applyProtection="1">
      <alignment/>
      <protection hidden="1"/>
    </xf>
    <xf numFmtId="181" fontId="4" fillId="0" borderId="0" xfId="18" applyNumberFormat="1" applyFont="1">
      <alignment/>
      <protection/>
    </xf>
    <xf numFmtId="181" fontId="5" fillId="0" borderId="0" xfId="0" applyNumberFormat="1" applyFont="1" applyAlignment="1">
      <alignment/>
    </xf>
    <xf numFmtId="181" fontId="4" fillId="0" borderId="4" xfId="17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2" borderId="0" xfId="18" applyFont="1" applyFill="1">
      <alignment/>
      <protection/>
    </xf>
    <xf numFmtId="49" fontId="4" fillId="2" borderId="0" xfId="18" applyNumberFormat="1" applyFont="1" applyFill="1" applyAlignment="1">
      <alignment horizontal="center"/>
      <protection/>
    </xf>
    <xf numFmtId="0" fontId="4" fillId="2" borderId="0" xfId="18" applyFont="1" applyFill="1" applyAlignment="1">
      <alignment horizontal="left"/>
      <protection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187" fontId="5" fillId="0" borderId="3" xfId="17" applyNumberFormat="1" applyFont="1" applyFill="1" applyBorder="1" applyAlignment="1" applyProtection="1">
      <alignment horizontal="right"/>
      <protection hidden="1"/>
    </xf>
    <xf numFmtId="181" fontId="6" fillId="0" borderId="4" xfId="17" applyNumberFormat="1" applyFont="1" applyFill="1" applyBorder="1" applyAlignment="1" applyProtection="1">
      <alignment/>
      <protection hidden="1"/>
    </xf>
    <xf numFmtId="187" fontId="4" fillId="2" borderId="3" xfId="17" applyNumberFormat="1" applyFont="1" applyFill="1" applyBorder="1" applyAlignment="1" applyProtection="1">
      <alignment horizontal="right"/>
      <protection hidden="1"/>
    </xf>
    <xf numFmtId="181" fontId="5" fillId="0" borderId="0" xfId="17" applyNumberFormat="1" applyFont="1" applyFill="1" applyBorder="1" applyAlignment="1" applyProtection="1">
      <alignment/>
      <protection hidden="1"/>
    </xf>
    <xf numFmtId="0" fontId="5" fillId="0" borderId="3" xfId="18" applyFont="1" applyFill="1" applyBorder="1">
      <alignment/>
      <protection/>
    </xf>
    <xf numFmtId="49" fontId="5" fillId="0" borderId="3" xfId="18" applyNumberFormat="1" applyFont="1" applyFill="1" applyBorder="1" applyAlignment="1">
      <alignment horizontal="center"/>
      <protection/>
    </xf>
    <xf numFmtId="181" fontId="5" fillId="0" borderId="3" xfId="0" applyNumberFormat="1" applyFont="1" applyBorder="1" applyAlignment="1">
      <alignment/>
    </xf>
    <xf numFmtId="0" fontId="5" fillId="0" borderId="3" xfId="18" applyFont="1" applyFill="1" applyBorder="1" applyAlignment="1">
      <alignment horizontal="left" wrapText="1"/>
      <protection/>
    </xf>
    <xf numFmtId="187" fontId="5" fillId="0" borderId="3" xfId="0" applyNumberFormat="1" applyFont="1" applyBorder="1" applyAlignment="1">
      <alignment/>
    </xf>
    <xf numFmtId="181" fontId="4" fillId="2" borderId="5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181" fontId="4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82" fontId="5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2" borderId="0" xfId="18" applyFont="1" applyFill="1" applyAlignment="1">
      <alignment horizontal="center"/>
      <protection/>
    </xf>
    <xf numFmtId="0" fontId="5" fillId="0" borderId="3" xfId="18" applyFont="1" applyFill="1" applyBorder="1" applyAlignment="1">
      <alignment horizontal="center"/>
      <protection/>
    </xf>
    <xf numFmtId="0" fontId="4" fillId="3" borderId="3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182" fontId="4" fillId="2" borderId="6" xfId="17" applyNumberFormat="1" applyFont="1" applyFill="1" applyBorder="1" applyAlignment="1" applyProtection="1">
      <alignment horizontal="left" vertical="center"/>
      <protection hidden="1"/>
    </xf>
    <xf numFmtId="182" fontId="4" fillId="2" borderId="7" xfId="17" applyNumberFormat="1" applyFont="1" applyFill="1" applyBorder="1" applyAlignment="1" applyProtection="1">
      <alignment horizontal="left" vertical="center"/>
      <protection hidden="1"/>
    </xf>
    <xf numFmtId="182" fontId="4" fillId="2" borderId="2" xfId="17" applyNumberFormat="1" applyFont="1" applyFill="1" applyBorder="1" applyAlignment="1" applyProtection="1">
      <alignment horizontal="left" vertical="center"/>
      <protection hidden="1"/>
    </xf>
    <xf numFmtId="182" fontId="5" fillId="2" borderId="6" xfId="17" applyNumberFormat="1" applyFont="1" applyFill="1" applyBorder="1" applyAlignment="1" applyProtection="1">
      <alignment horizontal="left" vertical="center"/>
      <protection hidden="1"/>
    </xf>
    <xf numFmtId="182" fontId="5" fillId="2" borderId="7" xfId="17" applyNumberFormat="1" applyFont="1" applyFill="1" applyBorder="1" applyAlignment="1" applyProtection="1">
      <alignment horizontal="left" vertical="center"/>
      <protection hidden="1"/>
    </xf>
    <xf numFmtId="182" fontId="5" fillId="2" borderId="2" xfId="17" applyNumberFormat="1" applyFont="1" applyFill="1" applyBorder="1" applyAlignment="1" applyProtection="1">
      <alignment horizontal="left" vertical="center"/>
      <protection hidden="1"/>
    </xf>
    <xf numFmtId="49" fontId="4" fillId="2" borderId="8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</cellXfs>
  <cellStyles count="8">
    <cellStyle name="Normal" xfId="0"/>
    <cellStyle name="Currency" xfId="15"/>
    <cellStyle name="Currency [0]" xfId="16"/>
    <cellStyle name="Обычный_tmp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="120" zoomScaleNormal="120" workbookViewId="0" topLeftCell="A1">
      <selection activeCell="F33" sqref="F33"/>
    </sheetView>
  </sheetViews>
  <sheetFormatPr defaultColWidth="9.140625" defaultRowHeight="12.75"/>
  <cols>
    <col min="1" max="1" width="8.421875" style="0" customWidth="1"/>
    <col min="2" max="2" width="8.00390625" style="0" customWidth="1"/>
    <col min="3" max="3" width="39.28125" style="0" customWidth="1"/>
    <col min="4" max="4" width="11.7109375" style="0" customWidth="1"/>
    <col min="5" max="5" width="12.00390625" style="0" customWidth="1"/>
    <col min="6" max="6" width="11.421875" style="0" customWidth="1"/>
  </cols>
  <sheetData>
    <row r="1" spans="1:6" ht="26.25" customHeight="1">
      <c r="A1" s="44" t="s">
        <v>61</v>
      </c>
      <c r="B1" s="44"/>
      <c r="C1" s="44"/>
      <c r="D1" s="44"/>
      <c r="E1" s="44"/>
      <c r="F1" s="44"/>
    </row>
    <row r="2" spans="1:6" ht="12.75">
      <c r="A2" s="1"/>
      <c r="B2" s="2"/>
      <c r="C2" s="3"/>
      <c r="D2" s="1"/>
      <c r="E2" s="1"/>
      <c r="F2" s="8" t="s">
        <v>64</v>
      </c>
    </row>
    <row r="3" spans="1:6" ht="36">
      <c r="A3" s="37" t="s">
        <v>54</v>
      </c>
      <c r="B3" s="39" t="s">
        <v>55</v>
      </c>
      <c r="C3" s="35"/>
      <c r="D3" s="37" t="s">
        <v>63</v>
      </c>
      <c r="E3" s="37" t="s">
        <v>62</v>
      </c>
      <c r="F3" s="38" t="s">
        <v>58</v>
      </c>
    </row>
    <row r="4" spans="1:6" ht="36" customHeight="1">
      <c r="A4" s="40" t="s">
        <v>13</v>
      </c>
      <c r="B4" s="5" t="s">
        <v>16</v>
      </c>
      <c r="C4" s="6" t="s">
        <v>1</v>
      </c>
      <c r="D4" s="23">
        <v>4917000</v>
      </c>
      <c r="E4" s="23">
        <v>3650000</v>
      </c>
      <c r="F4" s="23">
        <v>3649947</v>
      </c>
    </row>
    <row r="5" spans="1:6" ht="63.75" customHeight="1">
      <c r="A5" s="40" t="s">
        <v>13</v>
      </c>
      <c r="B5" s="5" t="s">
        <v>17</v>
      </c>
      <c r="C5" s="6" t="s">
        <v>35</v>
      </c>
      <c r="D5" s="29">
        <v>151547500</v>
      </c>
      <c r="E5" s="29">
        <v>125900000</v>
      </c>
      <c r="F5" s="29">
        <v>113047456.63</v>
      </c>
    </row>
    <row r="6" spans="1:6" ht="36">
      <c r="A6" s="40" t="s">
        <v>13</v>
      </c>
      <c r="B6" s="5" t="s">
        <v>36</v>
      </c>
      <c r="C6" s="6" t="s">
        <v>37</v>
      </c>
      <c r="D6" s="29">
        <v>51600000</v>
      </c>
      <c r="E6" s="12">
        <v>36078130</v>
      </c>
      <c r="F6" s="23">
        <v>36078130</v>
      </c>
    </row>
    <row r="7" spans="1:6" ht="72">
      <c r="A7" s="40" t="s">
        <v>13</v>
      </c>
      <c r="B7" s="5" t="s">
        <v>18</v>
      </c>
      <c r="C7" s="6" t="s">
        <v>38</v>
      </c>
      <c r="D7" s="23">
        <v>18646400</v>
      </c>
      <c r="E7" s="23">
        <v>15000000</v>
      </c>
      <c r="F7" s="23">
        <v>12540000</v>
      </c>
    </row>
    <row r="8" spans="1:6" ht="72">
      <c r="A8" s="4" t="s">
        <v>13</v>
      </c>
      <c r="B8" s="5" t="s">
        <v>19</v>
      </c>
      <c r="C8" s="6" t="s">
        <v>28</v>
      </c>
      <c r="D8" s="23">
        <v>98834300</v>
      </c>
      <c r="E8" s="23">
        <v>66116380</v>
      </c>
      <c r="F8" s="23">
        <v>65952740</v>
      </c>
    </row>
    <row r="9" spans="1:6" ht="12.75">
      <c r="A9" s="45" t="s">
        <v>59</v>
      </c>
      <c r="B9" s="46"/>
      <c r="C9" s="47"/>
      <c r="D9" s="25">
        <f>SUM(D4:D8)</f>
        <v>325545200</v>
      </c>
      <c r="E9" s="25">
        <f>SUM(E4:E8)</f>
        <v>246744510</v>
      </c>
      <c r="F9" s="25">
        <f>SUM(F4:F8)</f>
        <v>231268273.63</v>
      </c>
    </row>
    <row r="10" spans="1:6" ht="36">
      <c r="A10" s="40" t="s">
        <v>14</v>
      </c>
      <c r="B10" s="5" t="s">
        <v>20</v>
      </c>
      <c r="C10" s="6" t="s">
        <v>22</v>
      </c>
      <c r="D10" s="23">
        <v>37391000</v>
      </c>
      <c r="E10" s="23">
        <v>25913520</v>
      </c>
      <c r="F10" s="23">
        <v>24808054</v>
      </c>
    </row>
    <row r="11" spans="1:6" ht="36">
      <c r="A11" s="40" t="s">
        <v>14</v>
      </c>
      <c r="B11" s="5" t="s">
        <v>21</v>
      </c>
      <c r="C11" s="6" t="s">
        <v>27</v>
      </c>
      <c r="D11" s="23">
        <v>16964300</v>
      </c>
      <c r="E11" s="23">
        <v>6200000</v>
      </c>
      <c r="F11" s="23">
        <v>160801.56</v>
      </c>
    </row>
    <row r="12" spans="1:6" ht="36">
      <c r="A12" s="40" t="s">
        <v>29</v>
      </c>
      <c r="B12" s="5" t="s">
        <v>30</v>
      </c>
      <c r="C12" s="6" t="s">
        <v>60</v>
      </c>
      <c r="D12" s="23">
        <v>3940000</v>
      </c>
      <c r="E12" s="23">
        <v>0</v>
      </c>
      <c r="F12" s="23">
        <v>0</v>
      </c>
    </row>
    <row r="13" spans="1:6" ht="12.75">
      <c r="A13" s="48" t="s">
        <v>59</v>
      </c>
      <c r="B13" s="49"/>
      <c r="C13" s="50"/>
      <c r="D13" s="25">
        <f>SUM(D10:D12)</f>
        <v>58295300</v>
      </c>
      <c r="E13" s="25">
        <f>SUM(E10:E12)</f>
        <v>32113520</v>
      </c>
      <c r="F13" s="25">
        <f>SUM(F10:F12)</f>
        <v>24968855.56</v>
      </c>
    </row>
    <row r="14" spans="1:6" ht="48">
      <c r="A14" s="40" t="s">
        <v>15</v>
      </c>
      <c r="B14" s="5" t="s">
        <v>5</v>
      </c>
      <c r="C14" s="6" t="s">
        <v>23</v>
      </c>
      <c r="D14" s="23">
        <v>269433300</v>
      </c>
      <c r="E14" s="23">
        <v>213408489.2</v>
      </c>
      <c r="F14" s="23">
        <v>194225703.8</v>
      </c>
    </row>
    <row r="15" spans="1:6" ht="36">
      <c r="A15" s="40" t="s">
        <v>15</v>
      </c>
      <c r="B15" s="5" t="s">
        <v>6</v>
      </c>
      <c r="C15" s="6" t="s">
        <v>24</v>
      </c>
      <c r="D15" s="23">
        <v>110597000</v>
      </c>
      <c r="E15" s="23">
        <v>79562400</v>
      </c>
      <c r="F15" s="23">
        <v>76327569.41</v>
      </c>
    </row>
    <row r="16" spans="1:6" ht="48">
      <c r="A16" s="40" t="s">
        <v>15</v>
      </c>
      <c r="B16" s="5" t="s">
        <v>7</v>
      </c>
      <c r="C16" s="6" t="s">
        <v>4</v>
      </c>
      <c r="D16" s="23">
        <v>112161700</v>
      </c>
      <c r="E16" s="23">
        <v>112161700</v>
      </c>
      <c r="F16" s="23">
        <v>108123513.92</v>
      </c>
    </row>
    <row r="17" spans="1:6" ht="36">
      <c r="A17" s="40" t="s">
        <v>15</v>
      </c>
      <c r="B17" s="5" t="s">
        <v>8</v>
      </c>
      <c r="C17" s="6" t="s">
        <v>25</v>
      </c>
      <c r="D17" s="23">
        <v>13579200</v>
      </c>
      <c r="E17" s="23">
        <v>9836800</v>
      </c>
      <c r="F17" s="23">
        <v>8255674.24</v>
      </c>
    </row>
    <row r="18" spans="1:6" ht="36">
      <c r="A18" s="40" t="s">
        <v>15</v>
      </c>
      <c r="B18" s="5" t="s">
        <v>9</v>
      </c>
      <c r="C18" s="6" t="s">
        <v>0</v>
      </c>
      <c r="D18" s="23">
        <v>14229400</v>
      </c>
      <c r="E18" s="23">
        <v>11221600</v>
      </c>
      <c r="F18" s="23">
        <v>9842402.91</v>
      </c>
    </row>
    <row r="19" spans="1:6" ht="48">
      <c r="A19" s="40" t="s">
        <v>15</v>
      </c>
      <c r="B19" s="5" t="s">
        <v>10</v>
      </c>
      <c r="C19" s="6" t="s">
        <v>2</v>
      </c>
      <c r="D19" s="23">
        <v>43162500</v>
      </c>
      <c r="E19" s="23">
        <v>30512200</v>
      </c>
      <c r="F19" s="23">
        <v>26810615.84</v>
      </c>
    </row>
    <row r="20" spans="1:6" ht="48">
      <c r="A20" s="40" t="s">
        <v>15</v>
      </c>
      <c r="B20" s="5" t="s">
        <v>11</v>
      </c>
      <c r="C20" s="6" t="s">
        <v>3</v>
      </c>
      <c r="D20" s="23">
        <v>57076200</v>
      </c>
      <c r="E20" s="23">
        <v>41109300</v>
      </c>
      <c r="F20" s="23">
        <v>36868763.25</v>
      </c>
    </row>
    <row r="21" spans="1:6" ht="48">
      <c r="A21" s="40" t="s">
        <v>15</v>
      </c>
      <c r="B21" s="5" t="s">
        <v>12</v>
      </c>
      <c r="C21" s="6" t="s">
        <v>26</v>
      </c>
      <c r="D21" s="23">
        <v>741600</v>
      </c>
      <c r="E21" s="23">
        <v>534500</v>
      </c>
      <c r="F21" s="23">
        <v>301479.28</v>
      </c>
    </row>
    <row r="22" spans="1:6" ht="84">
      <c r="A22" s="40" t="s">
        <v>15</v>
      </c>
      <c r="B22" s="5" t="s">
        <v>39</v>
      </c>
      <c r="C22" s="6" t="s">
        <v>46</v>
      </c>
      <c r="D22" s="23">
        <v>24830200</v>
      </c>
      <c r="E22" s="23">
        <v>15249600</v>
      </c>
      <c r="F22" s="23">
        <v>10768871.33</v>
      </c>
    </row>
    <row r="23" spans="1:6" ht="120">
      <c r="A23" s="40" t="s">
        <v>15</v>
      </c>
      <c r="B23" s="5" t="s">
        <v>40</v>
      </c>
      <c r="C23" s="6" t="s">
        <v>47</v>
      </c>
      <c r="D23" s="23">
        <v>122212900</v>
      </c>
      <c r="E23" s="23">
        <v>67093700</v>
      </c>
      <c r="F23" s="23">
        <v>64960997.86</v>
      </c>
    </row>
    <row r="24" spans="1:6" ht="60">
      <c r="A24" s="40" t="s">
        <v>15</v>
      </c>
      <c r="B24" s="5" t="s">
        <v>41</v>
      </c>
      <c r="C24" s="6" t="s">
        <v>48</v>
      </c>
      <c r="D24" s="23">
        <v>15031900</v>
      </c>
      <c r="E24" s="23">
        <v>9846600</v>
      </c>
      <c r="F24" s="23">
        <v>7929554.23</v>
      </c>
    </row>
    <row r="25" spans="1:6" ht="48">
      <c r="A25" s="40" t="s">
        <v>15</v>
      </c>
      <c r="B25" s="5" t="s">
        <v>42</v>
      </c>
      <c r="C25" s="6" t="s">
        <v>49</v>
      </c>
      <c r="D25" s="23">
        <v>778400</v>
      </c>
      <c r="E25" s="23">
        <v>338200</v>
      </c>
      <c r="F25" s="23">
        <v>0</v>
      </c>
    </row>
    <row r="26" spans="1:6" ht="12.75">
      <c r="A26" s="41" t="s">
        <v>59</v>
      </c>
      <c r="B26" s="16"/>
      <c r="C26" s="17"/>
      <c r="D26" s="25">
        <f>SUM(D14:D25)</f>
        <v>783834300</v>
      </c>
      <c r="E26" s="25">
        <f>SUM(E14:E25)</f>
        <v>590875089.2</v>
      </c>
      <c r="F26" s="25">
        <f>SUM(F14:F25)</f>
        <v>544415146.07</v>
      </c>
    </row>
    <row r="27" spans="1:6" ht="60">
      <c r="A27" s="42" t="s">
        <v>43</v>
      </c>
      <c r="B27" s="28" t="s">
        <v>44</v>
      </c>
      <c r="C27" s="30" t="s">
        <v>50</v>
      </c>
      <c r="D27" s="23">
        <v>45790600</v>
      </c>
      <c r="E27" s="23">
        <v>28786000</v>
      </c>
      <c r="F27" s="23">
        <v>9827222.3</v>
      </c>
    </row>
    <row r="28" spans="1:6" ht="48">
      <c r="A28" s="42" t="s">
        <v>43</v>
      </c>
      <c r="B28" s="28" t="s">
        <v>45</v>
      </c>
      <c r="C28" s="30" t="s">
        <v>51</v>
      </c>
      <c r="D28" s="23">
        <v>101981200</v>
      </c>
      <c r="E28" s="23">
        <v>101981200</v>
      </c>
      <c r="F28" s="23">
        <v>101981200</v>
      </c>
    </row>
    <row r="29" spans="1:6" ht="36">
      <c r="A29" s="21" t="s">
        <v>29</v>
      </c>
      <c r="B29" s="21" t="s">
        <v>31</v>
      </c>
      <c r="C29" s="22" t="s">
        <v>32</v>
      </c>
      <c r="D29" s="29">
        <v>3940000</v>
      </c>
      <c r="E29" s="29">
        <v>0</v>
      </c>
      <c r="F29" s="31">
        <v>0</v>
      </c>
    </row>
    <row r="30" spans="1:6" ht="36">
      <c r="A30" s="21" t="s">
        <v>29</v>
      </c>
      <c r="B30" s="21" t="s">
        <v>33</v>
      </c>
      <c r="C30" s="22" t="s">
        <v>34</v>
      </c>
      <c r="D30" s="29">
        <v>83185300</v>
      </c>
      <c r="E30" s="29">
        <v>65548600</v>
      </c>
      <c r="F30" s="31">
        <v>57257256.61</v>
      </c>
    </row>
    <row r="31" spans="1:6" ht="48">
      <c r="A31" s="21" t="s">
        <v>29</v>
      </c>
      <c r="B31" s="21" t="s">
        <v>45</v>
      </c>
      <c r="C31" s="30" t="s">
        <v>51</v>
      </c>
      <c r="D31" s="29">
        <v>45561400</v>
      </c>
      <c r="E31" s="29">
        <v>31877261.69</v>
      </c>
      <c r="F31" s="31">
        <v>30260146.08</v>
      </c>
    </row>
    <row r="32" spans="1:6" ht="12.75">
      <c r="A32" s="51" t="s">
        <v>59</v>
      </c>
      <c r="B32" s="52"/>
      <c r="C32" s="53"/>
      <c r="D32" s="32">
        <f>SUM(D27:D31)</f>
        <v>280458500</v>
      </c>
      <c r="E32" s="32">
        <f>SUM(E27:E31)</f>
        <v>228193061.69</v>
      </c>
      <c r="F32" s="32">
        <f>SUM(F27:F31)</f>
        <v>199325824.99</v>
      </c>
    </row>
    <row r="33" spans="1:6" ht="12.75">
      <c r="A33" s="43" t="s">
        <v>52</v>
      </c>
      <c r="B33" s="43"/>
      <c r="C33" s="43"/>
      <c r="D33" s="34">
        <f>D9+D13+D26+D32</f>
        <v>1448133300</v>
      </c>
      <c r="E33" s="34">
        <f>E9+E13+E26+E32</f>
        <v>1097926180.89</v>
      </c>
      <c r="F33" s="34">
        <f>F9+F13+F26+F32</f>
        <v>999978100.25</v>
      </c>
    </row>
  </sheetData>
  <mergeCells count="5">
    <mergeCell ref="A33:C33"/>
    <mergeCell ref="A1:F1"/>
    <mergeCell ref="A9:C9"/>
    <mergeCell ref="A13:C13"/>
    <mergeCell ref="A32:C3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7"/>
  <sheetViews>
    <sheetView tabSelected="1" workbookViewId="0" topLeftCell="A1">
      <selection activeCell="F2" sqref="F2"/>
    </sheetView>
  </sheetViews>
  <sheetFormatPr defaultColWidth="9.140625" defaultRowHeight="12.75"/>
  <cols>
    <col min="1" max="1" width="6.28125" style="1" customWidth="1"/>
    <col min="2" max="2" width="7.8515625" style="2" customWidth="1"/>
    <col min="3" max="3" width="48.140625" style="3" customWidth="1"/>
    <col min="4" max="4" width="11.140625" style="1" customWidth="1"/>
    <col min="5" max="5" width="10.7109375" style="1" customWidth="1"/>
    <col min="6" max="6" width="11.00390625" style="1" customWidth="1"/>
    <col min="7" max="7" width="9.140625" style="12" customWidth="1"/>
    <col min="8" max="16384" width="9.140625" style="1" customWidth="1"/>
  </cols>
  <sheetData>
    <row r="1" spans="1:6" ht="33.75" customHeight="1">
      <c r="A1" s="44" t="s">
        <v>53</v>
      </c>
      <c r="B1" s="44"/>
      <c r="C1" s="44"/>
      <c r="D1" s="44"/>
      <c r="E1" s="44"/>
      <c r="F1" s="44"/>
    </row>
    <row r="2" ht="12">
      <c r="F2" s="8" t="s">
        <v>64</v>
      </c>
    </row>
    <row r="3" spans="1:7" s="8" customFormat="1" ht="48">
      <c r="A3" s="36" t="s">
        <v>54</v>
      </c>
      <c r="B3" s="39" t="s">
        <v>55</v>
      </c>
      <c r="C3" s="35"/>
      <c r="D3" s="37" t="s">
        <v>56</v>
      </c>
      <c r="E3" s="37" t="s">
        <v>57</v>
      </c>
      <c r="F3" s="38" t="s">
        <v>58</v>
      </c>
      <c r="G3" s="9"/>
    </row>
    <row r="4" spans="1:7" ht="27.75" customHeight="1">
      <c r="A4" s="4" t="s">
        <v>13</v>
      </c>
      <c r="B4" s="5" t="s">
        <v>16</v>
      </c>
      <c r="C4" s="6" t="s">
        <v>1</v>
      </c>
      <c r="D4" s="23">
        <v>4917000</v>
      </c>
      <c r="E4" s="23">
        <v>201910</v>
      </c>
      <c r="F4" s="23">
        <v>201910</v>
      </c>
      <c r="G4" s="10"/>
    </row>
    <row r="5" spans="1:7" ht="53.25" customHeight="1">
      <c r="A5" s="4" t="s">
        <v>13</v>
      </c>
      <c r="B5" s="5" t="s">
        <v>17</v>
      </c>
      <c r="C5" s="6" t="s">
        <v>35</v>
      </c>
      <c r="D5" s="29">
        <v>151547500</v>
      </c>
      <c r="E5" s="29">
        <v>95400000</v>
      </c>
      <c r="F5" s="29">
        <v>79217806.48</v>
      </c>
      <c r="G5" s="10"/>
    </row>
    <row r="6" spans="1:7" ht="36">
      <c r="A6" s="4" t="s">
        <v>13</v>
      </c>
      <c r="B6" s="5" t="s">
        <v>36</v>
      </c>
      <c r="C6" s="6" t="s">
        <v>37</v>
      </c>
      <c r="D6" s="12">
        <v>51600000</v>
      </c>
      <c r="E6" s="12">
        <v>9700000</v>
      </c>
      <c r="F6" s="23">
        <v>9548720</v>
      </c>
      <c r="G6" s="10"/>
    </row>
    <row r="7" spans="1:7" ht="55.5" customHeight="1">
      <c r="A7" s="4" t="s">
        <v>13</v>
      </c>
      <c r="B7" s="5" t="s">
        <v>18</v>
      </c>
      <c r="C7" s="6" t="s">
        <v>38</v>
      </c>
      <c r="D7" s="23">
        <v>18646400</v>
      </c>
      <c r="E7" s="23">
        <v>10200000</v>
      </c>
      <c r="F7" s="23">
        <v>9180000</v>
      </c>
      <c r="G7" s="10"/>
    </row>
    <row r="8" spans="1:7" ht="60.75" customHeight="1">
      <c r="A8" s="4" t="s">
        <v>13</v>
      </c>
      <c r="B8" s="5" t="s">
        <v>19</v>
      </c>
      <c r="C8" s="6" t="s">
        <v>28</v>
      </c>
      <c r="D8" s="23">
        <v>98834300</v>
      </c>
      <c r="E8" s="23">
        <v>41407780</v>
      </c>
      <c r="F8" s="23">
        <v>41407780</v>
      </c>
      <c r="G8" s="10"/>
    </row>
    <row r="9" spans="1:7" s="14" customFormat="1" ht="12">
      <c r="A9" s="45" t="s">
        <v>59</v>
      </c>
      <c r="B9" s="46"/>
      <c r="C9" s="47"/>
      <c r="D9" s="25">
        <f>SUM(D4:D8)</f>
        <v>325545200</v>
      </c>
      <c r="E9" s="25">
        <f>SUM(E4:E8)</f>
        <v>156909690</v>
      </c>
      <c r="F9" s="25">
        <f>SUM(F4:F8)</f>
        <v>139556216.48000002</v>
      </c>
      <c r="G9" s="13"/>
    </row>
    <row r="10" spans="1:7" ht="31.5" customHeight="1">
      <c r="A10" s="4" t="s">
        <v>14</v>
      </c>
      <c r="B10" s="5" t="s">
        <v>20</v>
      </c>
      <c r="C10" s="6" t="s">
        <v>22</v>
      </c>
      <c r="D10" s="23">
        <v>37391000</v>
      </c>
      <c r="E10" s="23">
        <v>16213520</v>
      </c>
      <c r="F10" s="23">
        <v>16107635</v>
      </c>
      <c r="G10" s="10"/>
    </row>
    <row r="11" spans="1:7" ht="28.5" customHeight="1">
      <c r="A11" s="4" t="s">
        <v>14</v>
      </c>
      <c r="B11" s="5" t="s">
        <v>21</v>
      </c>
      <c r="C11" s="6" t="s">
        <v>27</v>
      </c>
      <c r="D11" s="23">
        <v>16964300</v>
      </c>
      <c r="E11" s="23">
        <v>3100000</v>
      </c>
      <c r="F11" s="23">
        <v>0</v>
      </c>
      <c r="G11" s="10"/>
    </row>
    <row r="12" spans="1:7" ht="36" customHeight="1">
      <c r="A12" s="4" t="s">
        <v>29</v>
      </c>
      <c r="B12" s="5" t="s">
        <v>30</v>
      </c>
      <c r="C12" s="6" t="s">
        <v>60</v>
      </c>
      <c r="D12" s="23">
        <v>3940000</v>
      </c>
      <c r="E12" s="23">
        <v>0</v>
      </c>
      <c r="F12" s="23">
        <v>0</v>
      </c>
      <c r="G12" s="24"/>
    </row>
    <row r="13" spans="1:7" ht="12">
      <c r="A13" s="48" t="s">
        <v>59</v>
      </c>
      <c r="B13" s="49"/>
      <c r="C13" s="50"/>
      <c r="D13" s="25">
        <f>SUM(D10:D12)</f>
        <v>58295300</v>
      </c>
      <c r="E13" s="25">
        <f>SUM(E10:E12)</f>
        <v>19313520</v>
      </c>
      <c r="F13" s="25">
        <f>SUM(F10:F12)</f>
        <v>16107635</v>
      </c>
      <c r="G13" s="10"/>
    </row>
    <row r="14" spans="1:7" ht="42" customHeight="1">
      <c r="A14" s="4" t="s">
        <v>15</v>
      </c>
      <c r="B14" s="5" t="s">
        <v>5</v>
      </c>
      <c r="C14" s="6" t="s">
        <v>23</v>
      </c>
      <c r="D14" s="23">
        <v>269433300</v>
      </c>
      <c r="E14" s="23">
        <v>136046989.2</v>
      </c>
      <c r="F14" s="23">
        <v>135963282.09</v>
      </c>
      <c r="G14" s="10"/>
    </row>
    <row r="15" spans="1:7" ht="40.5" customHeight="1">
      <c r="A15" s="4" t="s">
        <v>15</v>
      </c>
      <c r="B15" s="5" t="s">
        <v>6</v>
      </c>
      <c r="C15" s="6" t="s">
        <v>24</v>
      </c>
      <c r="D15" s="23">
        <v>110597000</v>
      </c>
      <c r="E15" s="23">
        <v>59782000</v>
      </c>
      <c r="F15" s="23">
        <v>59043995.03</v>
      </c>
      <c r="G15" s="10"/>
    </row>
    <row r="16" spans="1:7" ht="41.25" customHeight="1">
      <c r="A16" s="4" t="s">
        <v>15</v>
      </c>
      <c r="B16" s="5" t="s">
        <v>7</v>
      </c>
      <c r="C16" s="6" t="s">
        <v>4</v>
      </c>
      <c r="D16" s="23">
        <v>112161700</v>
      </c>
      <c r="E16" s="23">
        <v>54049400</v>
      </c>
      <c r="F16" s="23">
        <v>54049400</v>
      </c>
      <c r="G16" s="10"/>
    </row>
    <row r="17" spans="1:7" ht="36">
      <c r="A17" s="4" t="s">
        <v>15</v>
      </c>
      <c r="B17" s="5" t="s">
        <v>8</v>
      </c>
      <c r="C17" s="6" t="s">
        <v>25</v>
      </c>
      <c r="D17" s="23">
        <v>13579200</v>
      </c>
      <c r="E17" s="23">
        <v>5617800</v>
      </c>
      <c r="F17" s="23">
        <v>4809295</v>
      </c>
      <c r="G17" s="10"/>
    </row>
    <row r="18" spans="1:7" ht="42" customHeight="1">
      <c r="A18" s="4" t="s">
        <v>15</v>
      </c>
      <c r="B18" s="5" t="s">
        <v>9</v>
      </c>
      <c r="C18" s="6" t="s">
        <v>0</v>
      </c>
      <c r="D18" s="23">
        <v>14229400</v>
      </c>
      <c r="E18" s="23">
        <v>7451500</v>
      </c>
      <c r="F18" s="23">
        <v>7158841.5</v>
      </c>
      <c r="G18" s="10"/>
    </row>
    <row r="19" spans="1:7" ht="41.25" customHeight="1">
      <c r="A19" s="4" t="s">
        <v>15</v>
      </c>
      <c r="B19" s="5" t="s">
        <v>10</v>
      </c>
      <c r="C19" s="6" t="s">
        <v>2</v>
      </c>
      <c r="D19" s="23">
        <v>43162500</v>
      </c>
      <c r="E19" s="23">
        <v>21124000</v>
      </c>
      <c r="F19" s="23">
        <v>18693657.05</v>
      </c>
      <c r="G19" s="10"/>
    </row>
    <row r="20" spans="1:7" ht="39" customHeight="1">
      <c r="A20" s="4" t="s">
        <v>15</v>
      </c>
      <c r="B20" s="5" t="s">
        <v>11</v>
      </c>
      <c r="C20" s="6" t="s">
        <v>3</v>
      </c>
      <c r="D20" s="23">
        <v>57076200</v>
      </c>
      <c r="E20" s="23">
        <v>31795500</v>
      </c>
      <c r="F20" s="23">
        <v>31220875.69</v>
      </c>
      <c r="G20" s="10"/>
    </row>
    <row r="21" spans="1:7" ht="42" customHeight="1">
      <c r="A21" s="4" t="s">
        <v>15</v>
      </c>
      <c r="B21" s="5" t="s">
        <v>12</v>
      </c>
      <c r="C21" s="6" t="s">
        <v>26</v>
      </c>
      <c r="D21" s="23">
        <v>741600</v>
      </c>
      <c r="E21" s="23">
        <v>328100</v>
      </c>
      <c r="F21" s="23">
        <v>181868</v>
      </c>
      <c r="G21" s="10"/>
    </row>
    <row r="22" spans="1:7" ht="64.5" customHeight="1">
      <c r="A22" s="4" t="s">
        <v>15</v>
      </c>
      <c r="B22" s="5" t="s">
        <v>39</v>
      </c>
      <c r="C22" s="6" t="s">
        <v>46</v>
      </c>
      <c r="D22" s="23">
        <v>24830200</v>
      </c>
      <c r="E22" s="23">
        <v>8716100</v>
      </c>
      <c r="F22" s="23">
        <v>6547821.98</v>
      </c>
      <c r="G22" s="26"/>
    </row>
    <row r="23" spans="1:7" ht="102.75" customHeight="1">
      <c r="A23" s="4" t="s">
        <v>15</v>
      </c>
      <c r="B23" s="5" t="s">
        <v>40</v>
      </c>
      <c r="C23" s="6" t="s">
        <v>47</v>
      </c>
      <c r="D23" s="23">
        <v>122212900</v>
      </c>
      <c r="E23" s="23">
        <v>61995900</v>
      </c>
      <c r="F23" s="23">
        <v>50033842.82</v>
      </c>
      <c r="G23" s="26"/>
    </row>
    <row r="24" spans="1:7" ht="60">
      <c r="A24" s="4" t="s">
        <v>15</v>
      </c>
      <c r="B24" s="5" t="s">
        <v>41</v>
      </c>
      <c r="C24" s="6" t="s">
        <v>48</v>
      </c>
      <c r="D24" s="23">
        <v>15031900</v>
      </c>
      <c r="E24" s="23">
        <v>6045000</v>
      </c>
      <c r="F24" s="23">
        <v>4803424.13</v>
      </c>
      <c r="G24" s="26"/>
    </row>
    <row r="25" spans="1:7" ht="39" customHeight="1">
      <c r="A25" s="4" t="s">
        <v>15</v>
      </c>
      <c r="B25" s="5" t="s">
        <v>42</v>
      </c>
      <c r="C25" s="6" t="s">
        <v>49</v>
      </c>
      <c r="D25" s="23">
        <v>778400</v>
      </c>
      <c r="E25" s="23">
        <v>0</v>
      </c>
      <c r="F25" s="23">
        <v>0</v>
      </c>
      <c r="G25" s="26"/>
    </row>
    <row r="26" spans="1:7" ht="12">
      <c r="A26" s="15" t="s">
        <v>59</v>
      </c>
      <c r="B26" s="16"/>
      <c r="C26" s="17"/>
      <c r="D26" s="25">
        <f>SUM(D14:D25)</f>
        <v>783834300</v>
      </c>
      <c r="E26" s="25">
        <f>SUM(E14:E25)</f>
        <v>392952289.2</v>
      </c>
      <c r="F26" s="25">
        <f>SUM(F14:F25)</f>
        <v>372506303.29</v>
      </c>
      <c r="G26" s="11"/>
    </row>
    <row r="27" spans="1:7" ht="49.5" customHeight="1">
      <c r="A27" s="27" t="s">
        <v>43</v>
      </c>
      <c r="B27" s="28" t="s">
        <v>44</v>
      </c>
      <c r="C27" s="30" t="s">
        <v>50</v>
      </c>
      <c r="D27" s="23">
        <v>45790600</v>
      </c>
      <c r="E27" s="23">
        <v>4616100</v>
      </c>
      <c r="F27" s="23">
        <v>3409385.36</v>
      </c>
      <c r="G27" s="11"/>
    </row>
    <row r="28" spans="1:7" ht="39" customHeight="1">
      <c r="A28" s="27" t="s">
        <v>43</v>
      </c>
      <c r="B28" s="28" t="s">
        <v>45</v>
      </c>
      <c r="C28" s="30" t="s">
        <v>51</v>
      </c>
      <c r="D28" s="23">
        <v>101981200</v>
      </c>
      <c r="E28" s="23">
        <v>0</v>
      </c>
      <c r="F28" s="23">
        <v>0</v>
      </c>
      <c r="G28" s="11"/>
    </row>
    <row r="29" spans="1:6" ht="27.75" customHeight="1">
      <c r="A29" s="20" t="s">
        <v>29</v>
      </c>
      <c r="B29" s="21" t="s">
        <v>31</v>
      </c>
      <c r="C29" s="22" t="s">
        <v>32</v>
      </c>
      <c r="D29" s="29">
        <v>3940000</v>
      </c>
      <c r="E29" s="29">
        <v>0</v>
      </c>
      <c r="F29" s="31">
        <v>0</v>
      </c>
    </row>
    <row r="30" spans="1:6" ht="27.75" customHeight="1">
      <c r="A30" s="20" t="s">
        <v>29</v>
      </c>
      <c r="B30" s="21" t="s">
        <v>33</v>
      </c>
      <c r="C30" s="22" t="s">
        <v>34</v>
      </c>
      <c r="D30" s="29">
        <v>83185300</v>
      </c>
      <c r="E30" s="29">
        <v>36479800</v>
      </c>
      <c r="F30" s="31">
        <v>27467960.13</v>
      </c>
    </row>
    <row r="31" spans="1:6" ht="35.25" customHeight="1">
      <c r="A31" s="20" t="s">
        <v>29</v>
      </c>
      <c r="B31" s="21" t="s">
        <v>45</v>
      </c>
      <c r="C31" s="30" t="s">
        <v>51</v>
      </c>
      <c r="D31" s="29">
        <v>45561400</v>
      </c>
      <c r="E31" s="29">
        <v>20260000</v>
      </c>
      <c r="F31" s="31">
        <v>19386874.36</v>
      </c>
    </row>
    <row r="32" spans="1:6" ht="12">
      <c r="A32" s="51" t="s">
        <v>59</v>
      </c>
      <c r="B32" s="52"/>
      <c r="C32" s="53"/>
      <c r="D32" s="32">
        <f>SUM(D27:D31)</f>
        <v>280458500</v>
      </c>
      <c r="E32" s="32">
        <f>SUM(E27:E30)</f>
        <v>41095900</v>
      </c>
      <c r="F32" s="32">
        <f>SUM(F27:F30)</f>
        <v>30877345.49</v>
      </c>
    </row>
    <row r="33" spans="1:6" ht="12.75" customHeight="1">
      <c r="A33" s="54" t="s">
        <v>52</v>
      </c>
      <c r="B33" s="55"/>
      <c r="C33" s="56"/>
      <c r="D33" s="33">
        <f>D32+D26+D13</f>
        <v>1122588100</v>
      </c>
      <c r="E33" s="34">
        <f>E32+E26+E13</f>
        <v>453361709.2</v>
      </c>
      <c r="F33" s="34">
        <f>F32+F26+F13</f>
        <v>419491283.78000003</v>
      </c>
    </row>
    <row r="34" spans="1:6" ht="12">
      <c r="A34" s="18"/>
      <c r="D34" s="12"/>
      <c r="E34" s="12"/>
      <c r="F34" s="12"/>
    </row>
    <row r="35" spans="1:6" ht="12">
      <c r="A35" s="18"/>
      <c r="D35" s="12"/>
      <c r="E35" s="12"/>
      <c r="F35" s="12"/>
    </row>
    <row r="36" spans="1:6" ht="12">
      <c r="A36" s="18"/>
      <c r="D36" s="12"/>
      <c r="E36" s="12"/>
      <c r="F36" s="12"/>
    </row>
    <row r="37" spans="1:6" ht="12">
      <c r="A37" s="18"/>
      <c r="D37" s="12"/>
      <c r="E37" s="12"/>
      <c r="F37" s="12"/>
    </row>
    <row r="38" spans="1:6" ht="12">
      <c r="A38" s="18"/>
      <c r="D38" s="12"/>
      <c r="E38" s="12"/>
      <c r="F38" s="12"/>
    </row>
    <row r="39" spans="1:6" ht="12">
      <c r="A39" s="18"/>
      <c r="D39" s="12"/>
      <c r="E39" s="12"/>
      <c r="F39" s="12"/>
    </row>
    <row r="40" spans="1:6" ht="12">
      <c r="A40" s="18"/>
      <c r="D40" s="12"/>
      <c r="E40" s="12"/>
      <c r="F40" s="12"/>
    </row>
    <row r="41" spans="1:6" ht="12">
      <c r="A41" s="18"/>
      <c r="D41" s="12"/>
      <c r="E41" s="12"/>
      <c r="F41" s="12"/>
    </row>
    <row r="42" spans="1:6" ht="12">
      <c r="A42" s="18"/>
      <c r="D42" s="19"/>
      <c r="E42" s="19"/>
      <c r="F42" s="19"/>
    </row>
    <row r="43" spans="4:6" ht="12">
      <c r="D43" s="19"/>
      <c r="E43" s="19"/>
      <c r="F43" s="19"/>
    </row>
    <row r="357" ht="12">
      <c r="F357" s="7"/>
    </row>
  </sheetData>
  <mergeCells count="5">
    <mergeCell ref="A33:C33"/>
    <mergeCell ref="A1:F1"/>
    <mergeCell ref="A9:C9"/>
    <mergeCell ref="A13:C13"/>
    <mergeCell ref="A32:C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</cp:lastModifiedBy>
  <cp:lastPrinted>2013-10-17T11:37:11Z</cp:lastPrinted>
  <dcterms:created xsi:type="dcterms:W3CDTF">1996-10-08T23:32:33Z</dcterms:created>
  <dcterms:modified xsi:type="dcterms:W3CDTF">2013-10-30T12:25:31Z</dcterms:modified>
  <cp:category/>
  <cp:version/>
  <cp:contentType/>
  <cp:contentStatus/>
</cp:coreProperties>
</file>