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приложение 9" sheetId="1" r:id="rId1"/>
  </sheets>
  <definedNames>
    <definedName name="_xlnm.Print_Area" localSheetId="0">'приложение 9'!$A$1:$B$341</definedName>
  </definedNames>
  <calcPr fullCalcOnLoad="1"/>
</workbook>
</file>

<file path=xl/sharedStrings.xml><?xml version="1.0" encoding="utf-8"?>
<sst xmlns="http://schemas.openxmlformats.org/spreadsheetml/2006/main" count="275" uniqueCount="94">
  <si>
    <t xml:space="preserve">Иные межбюджетные трансферты за счёт средств резервного фонда Администрации Ненецкого автономного округа </t>
  </si>
  <si>
    <t xml:space="preserve">Межбюджетные трансферты бюджету отделения Пенсионного фонда Российской Федерации по Ненецкому автономному округу на социальные выплаты безработным гражданам </t>
  </si>
  <si>
    <t>МО «Городской округ «Город Нарьян-Мар»</t>
  </si>
  <si>
    <t>МО «Андегский сельсовет» НАО</t>
  </si>
  <si>
    <t>МО «Великовисочный сельсовет» НАО</t>
  </si>
  <si>
    <t>МО «Канинский сельсовет» НАО</t>
  </si>
  <si>
    <t>МО «Карский сельсовет» НАО</t>
  </si>
  <si>
    <t>МО «Колгуевский сельсовет» НАО</t>
  </si>
  <si>
    <t>МО «Малоземельский сельсовет» НАО</t>
  </si>
  <si>
    <t>МО «Омский сельсовет» НАО</t>
  </si>
  <si>
    <t>МО «Пешский сельсовет» НАО</t>
  </si>
  <si>
    <t>МО «Приморско-Куйский сельсовет» НАО</t>
  </si>
  <si>
    <t>МО «Пустозерский сельсовет» НАО</t>
  </si>
  <si>
    <t>МО «Тельвисочный сельсовет» НАО</t>
  </si>
  <si>
    <t>МО «Тиманский сельсовет» НАО</t>
  </si>
  <si>
    <t>МО «Хорей-Верский сельсовет» НАО</t>
  </si>
  <si>
    <t>МО «Хоседа-Хардский сельсовет» НАО</t>
  </si>
  <si>
    <t>МО «Шоинский сельсовет» НАО</t>
  </si>
  <si>
    <t>МО «Юшарский сельсовет» НАО</t>
  </si>
  <si>
    <t>МО «Городское поселение «Рабочий поселок Искателей»</t>
  </si>
  <si>
    <t>МО «Поселок Амдерма» НАО</t>
  </si>
  <si>
    <t>МО «Муниципальный район «Заполярный район»</t>
  </si>
  <si>
    <t>ВСЕГО ДОТАЦИЙ:</t>
  </si>
  <si>
    <t>МО «Коткинский сельсовет» НАО</t>
  </si>
  <si>
    <t>МО «Коткинский сельсовет»" НАО</t>
  </si>
  <si>
    <t>ВСЕГО СУБВЕНЦИЙ:</t>
  </si>
  <si>
    <t>ВСЕГО СУБСИДИЙ:</t>
  </si>
  <si>
    <t>ВСЕГО ИНЫХ МЕЖБЮДЖЕТНЫХ ТРАНСФЕРТОВ:</t>
  </si>
  <si>
    <t>ВСЕГО МЕЖБЮДЖЕТНЫХ ТРАНСФЕРТОВ ОПФ РФ:</t>
  </si>
  <si>
    <t>ВСЕГО МЕЖБЮДЖЕТНЫХ ТРАНСФЕРТОВ ТФОМС:</t>
  </si>
  <si>
    <t>Таблица 1</t>
  </si>
  <si>
    <t>Итого:</t>
  </si>
  <si>
    <t>Таблица 2</t>
  </si>
  <si>
    <t>Осуществление органами местного самоуправления отдельных государственных полномочий субъекта Российской Федерации в сфере деятельности по профилактике безнадзорности и правонарушений несовершеннолетних</t>
  </si>
  <si>
    <t>Осуществление органами местного самоуправления отдельных государственных полномочий субъекта Российской Федерации в сфере  административных правонарушений</t>
  </si>
  <si>
    <t>Осуществление органами местного самоуправления отдельных государственных полномочий субъекта Российской Федерации в области государственного регулирования торговой деятельности</t>
  </si>
  <si>
    <t>Социальная поддержка специалистов, работающих и проживающих в сельских населённых пунктах Ненецкого автономного округа</t>
  </si>
  <si>
    <t>Субсидии на организацию и обеспечение одноразового питания учащихся в муниципальных общеобразовательных учреждениях</t>
  </si>
  <si>
    <t>Субсидии на организацию и обеспечение вывоза обучающихся в общеобразовательных учреждениях в начале и в конце учебного года и на зимние каникулы</t>
  </si>
  <si>
    <t>Субсидии на подготовку объектов коммунального хозяйства к работе в осенне-зимний период</t>
  </si>
  <si>
    <t>Субсидии на создание условий для обеспечения поселений услугами связи</t>
  </si>
  <si>
    <t>Таблица 4</t>
  </si>
  <si>
    <t>Таблица 5</t>
  </si>
  <si>
    <t>Отделение Пенсионного фонда Российской Федерации по Ненецкому автономному округу</t>
  </si>
  <si>
    <t>Таблица 6</t>
  </si>
  <si>
    <t>Межбюджетные трансферты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</t>
  </si>
  <si>
    <t>Территориальный фонд обязательного медицинского страхования</t>
  </si>
  <si>
    <t>Наименование муниципального образования</t>
  </si>
  <si>
    <t>Исполнено</t>
  </si>
  <si>
    <t>Таблица 3</t>
  </si>
  <si>
    <t xml:space="preserve">Наименование </t>
  </si>
  <si>
    <t xml:space="preserve">                                                                    к постановлению Администрации </t>
  </si>
  <si>
    <t xml:space="preserve">                                                                    Ненецкого автономного округа</t>
  </si>
  <si>
    <t xml:space="preserve">Дотации на выравнивание бюджетной обеспеченности поселений Ненецкого автономного округа </t>
  </si>
  <si>
    <t xml:space="preserve">Дотации на выравнивание бюджетной обеспеченности муниципального района (городского округа) Ненецкого автономного округа </t>
  </si>
  <si>
    <t xml:space="preserve">                                                              ____________</t>
  </si>
  <si>
    <t>(рублей)</t>
  </si>
  <si>
    <t xml:space="preserve">                                                                     Приложение 9</t>
  </si>
  <si>
    <t xml:space="preserve">                                                                    «Об утверждении отчёта</t>
  </si>
  <si>
    <t xml:space="preserve">                                                                    об исполнении окружного бюджета</t>
  </si>
  <si>
    <t xml:space="preserve">                                                                    от        .04.2014 №        -п</t>
  </si>
  <si>
    <t xml:space="preserve">                                                                    за первый квартал 2014 года»</t>
  </si>
  <si>
    <t>Предоставление межбюджетных трансфертов по видам в разрезе муниципальных образований за первый квартал 2014 года</t>
  </si>
  <si>
    <t>Предоставление дотаций на выравнивание бюджетной обеспеченности из фонда финансовой поддержки Ненецкого автономного округа за первый квартал 2014 года</t>
  </si>
  <si>
    <t>Предоставление субвенций из фонда компенсаций Ненецкого автономного округа на осуществление отдельных государственных полномочий, передаваемых органам местного самоуправления муниципальных образований,  за первый квартал 2014 года</t>
  </si>
  <si>
    <t>Предоставление субсидий из фонда софинансирования Ненецкого автономного округа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значения,                                                                 за первый квартал 2014 года</t>
  </si>
  <si>
    <t>Предоставление иных межбюджетных трансфертов бюджетам муниципальных образований из бюджета Ненецкого автономного округа за первый квартал 2014 года</t>
  </si>
  <si>
    <t>Предоставление межбюджетных трансфертов бюджету отделения Пенсионного фонда Российской Федерации по Ненецкому автономному округу на социальные выплаты безработным гражданам за первый квартал 2014 года</t>
  </si>
  <si>
    <t>Предоставление межбюджетных трансфертов бюджету Территориального фонда обязательного медицинского страхования на финансовое обеспечение расходов территориального фонда обязательного медицинского страхования в соответствии с частью 5 статьи 51 Федерального закона от 29 ноября 2010 года № 326-ФЗ «Об обязательном медицинском страховании в Российской Федерации»  за первый квартал 2014 года</t>
  </si>
  <si>
    <t>Субсидии на организацию в границах поселений вывоза стоков из септиков и выгребных ям</t>
  </si>
  <si>
    <t>Субсидии, предусмотренные государственной программой Ненецкого автономного округа «Энергоэффективность и развитие энергетики в Ненецком автономном округе»</t>
  </si>
  <si>
    <t>Субсидии, предусмотренные подпрограммой «Устойчивое развитие сельских территорий»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</si>
  <si>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«Государственная поддержка муниципальных образований на обеспечение первичных мер пожарной безопасности и на организацию деятельности аварийно-спасательных формирований на территориях поселений» государственной программы Ненецкого автономного округа «Обеспечение гражданской защиты в Ненецком автономном округе»</t>
  </si>
  <si>
    <t>Субсидии, предусмотренные подпрограммой «Сохранение и развитие культуры Ненецкого автономного округа» государственной программы Ненецкого автономного округа «Культура»</t>
  </si>
  <si>
    <t>Субсидии, предусмотренные подпрограммой «Развитие торговли»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</si>
  <si>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 xml:space="preserve">Субсидии, предусмотренные подпрограммой «Строительство (приобретение) жилых помещений в целях предоставления гражданам по договорам социального найма и договорам найма специализированного жилого помещения»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</si>
  <si>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«Переселение граждан из жилищного фонда, признанного непригодным для проживания и/или с высоким уровнем износа»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</si>
  <si>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 «Развитие образования в Ненецком автономном округе»</t>
  </si>
  <si>
    <t xml:space="preserve">Субсидии, предусмотренные государственной программой Ненецкого автономного округа «Государственная поддержка муниципальных образований по развитию инженерной инфраструктуры в сфере обращения с отходами производства и потребления» </t>
  </si>
  <si>
    <t xml:space="preserve">Осуществление органами местного самоуправления отдельных государственных полномочий субъекта Российской Федерации в сфере  опеки и попечительства над несовершеннолетними гражданами 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</si>
  <si>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</si>
  <si>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>Социальная поддержка лицам, постоянно проживающим в сельских населённых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</si>
  <si>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Осуществление выплаты компенсации части родительской платы, внесенной за содержание ребенка в муниципальных образовательных учреждениях, реализующих основную общеобразовательную программу дошкольного образования, расположенных на территории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</si>
  <si>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округа», в виде бесплатной подписки на общественно-политическую газету Ненецкого автономного округа «Няръяна вындер»</t>
  </si>
  <si>
    <t xml:space="preserve">Осуществление компенсационной социальной выплаты родителю или иному законному представителю, совместно проживающему и фактически воспитывающему ребенка на дому </t>
  </si>
  <si>
    <t>Предоставление дополнительной меры социальной поддержки в виде бесплатного обеспечения дровами лиц, ведущих кочевой и полукочевой образ жизни</t>
  </si>
  <si>
    <t>Субсидии, предусмотренные подпрограммой «Формирование и регулирование рынка сельскохозяйственной продукции, сырья и продовольствия» государственной программы Ненецкого автономного округа «Развитие сельского хозяйства и регулирование рынка сельскохозяйственной продукции, сырья и продовольствия в Ненецком автономном округе»</t>
  </si>
  <si>
    <t>Субсидии, предусмотренные подпрограммой «Развитие сети автомобильных дорог местного значения, улично-дорожной сети и дорожных сооружений» государственной программы Ненецкого автономного округа «Развитие транспортной системы Ненецкого автономного округа»</t>
  </si>
  <si>
    <t>Субсидии, предусмотренные подпрограммой «Развитие физической культуры и спорта в Ненецком автономном округе» государственной программы Ненецкого автономного округа «Развитие физической культуры, спорта и туризма в Ненецком автономном округе»</t>
  </si>
  <si>
    <t xml:space="preserve"> Субсидии на социальную поддержку неработающих граждан пожилого возраста, проживающих в Ненецком автономном округе, в виде предоставления бесплатного посещения общественных бань, предусмотренные государственной программой Ненецкого автономного округа «Социальная поддержка граждан в Ненецком автономном округе»</t>
  </si>
  <si>
    <t>Субсидии, предусмотренные подпрограммой «Создание современных условий для получения общедоступного качественного образования в Ненецком автономном округе» государственной программы Ненецкого автономного округа «Развитие образования в Ненецком автономном округе»</t>
  </si>
  <si>
    <t xml:space="preserve">Субсидии, предусмотренные подпрограммой «Обеспечение земельных участков коммунальной и транспортной инфраструктурами в целях жилищного строительства»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</si>
  <si>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 xml:space="preserve">Субсидии, предусмотренные подпрограммой «Обеспечение населения Ненецкого автономного округа чистой водой» государственной программы Ненецкого автономного округа «Обеспечение доступным и комфортным жильем и коммунальными услугами граждан Ненецкого автономного округа» </t>
  </si>
  <si>
    <t>Субсидии, предусмотренные подпрограммой «Реализация государственной молодежной политики в Ненецком автономном округе (2014-2016 годы)» государственной программы Ненецкого автономного округа «Молодежь Ненецкого автономного округа»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</si>
</sst>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#,##0.00;[Red]\-#,##0.00;0.00"/>
    <numFmt numFmtId="175" formatCode="0\.00\.0"/>
    <numFmt numFmtId="176" formatCode="000"/>
    <numFmt numFmtId="177" formatCode="0000"/>
    <numFmt numFmtId="178" formatCode="0000000"/>
    <numFmt numFmtId="179" formatCode="000\.00\.00"/>
    <numFmt numFmtId="180" formatCode="000\.00\.0000"/>
    <numFmt numFmtId="181" formatCode="0\.00"/>
    <numFmt numFmtId="182" formatCode="000\.00"/>
    <numFmt numFmtId="183" formatCode="_(* #,##0.0_);_(* \(#,##0.0\);_(* &quot;-&quot;??_);_(@_)"/>
    <numFmt numFmtId="184" formatCode="#,##0.0"/>
  </numFmts>
  <fonts count="4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Border="1" applyProtection="1">
      <alignment/>
      <protection hidden="1"/>
    </xf>
    <xf numFmtId="172" fontId="4" fillId="0" borderId="10" xfId="52" applyNumberFormat="1" applyFont="1" applyFill="1" applyBorder="1" applyAlignment="1" applyProtection="1">
      <alignment vertical="center" wrapText="1"/>
      <protection hidden="1"/>
    </xf>
    <xf numFmtId="174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Alignment="1" applyProtection="1">
      <alignment vertical="center"/>
      <protection hidden="1"/>
    </xf>
    <xf numFmtId="0" fontId="3" fillId="0" borderId="0" xfId="52" applyFont="1" applyAlignment="1">
      <alignment vertical="center"/>
      <protection/>
    </xf>
    <xf numFmtId="172" fontId="4" fillId="0" borderId="0" xfId="52" applyNumberFormat="1" applyFont="1" applyFill="1" applyBorder="1" applyAlignment="1" applyProtection="1">
      <alignment horizontal="right" vertical="center" wrapText="1"/>
      <protection hidden="1"/>
    </xf>
    <xf numFmtId="174" fontId="4" fillId="0" borderId="0" xfId="52" applyNumberFormat="1" applyFont="1" applyFill="1" applyBorder="1" applyAlignment="1" applyProtection="1">
      <alignment horizontal="right"/>
      <protection hidden="1"/>
    </xf>
    <xf numFmtId="174" fontId="3" fillId="0" borderId="11" xfId="52" applyNumberFormat="1" applyFont="1" applyFill="1" applyBorder="1" applyAlignment="1" applyProtection="1">
      <alignment horizontal="right"/>
      <protection hidden="1"/>
    </xf>
    <xf numFmtId="172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0" xfId="52" applyNumberFormat="1" applyFont="1" applyFill="1" applyBorder="1" applyAlignment="1" applyProtection="1">
      <alignment vertical="center" wrapText="1"/>
      <protection hidden="1"/>
    </xf>
    <xf numFmtId="173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0" xfId="52" applyNumberFormat="1" applyFont="1" applyFill="1" applyBorder="1" applyAlignment="1" applyProtection="1">
      <alignment horizontal="right" vertical="center" wrapText="1"/>
      <protection hidden="1"/>
    </xf>
    <xf numFmtId="173" fontId="3" fillId="0" borderId="11" xfId="52" applyNumberFormat="1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183" fontId="7" fillId="0" borderId="0" xfId="59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83" fontId="3" fillId="0" borderId="0" xfId="59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183" fontId="3" fillId="0" borderId="0" xfId="59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right" vertical="center" wrapText="1"/>
    </xf>
    <xf numFmtId="172" fontId="5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3" fillId="0" borderId="0" xfId="52" applyFont="1" applyAlignment="1">
      <alignment horizontal="left"/>
      <protection/>
    </xf>
    <xf numFmtId="1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/>
      <protection/>
    </xf>
    <xf numFmtId="17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>
      <alignment horizontal="center" vertical="center" wrapText="1"/>
    </xf>
    <xf numFmtId="10" fontId="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0"/>
  <sheetViews>
    <sheetView tabSelected="1" zoomScalePageLayoutView="0" workbookViewId="0" topLeftCell="A262">
      <selection activeCell="E275" sqref="E275"/>
    </sheetView>
  </sheetViews>
  <sheetFormatPr defaultColWidth="9.00390625" defaultRowHeight="12.75"/>
  <cols>
    <col min="1" max="1" width="64.75390625" style="2" customWidth="1"/>
    <col min="2" max="2" width="19.625" style="2" customWidth="1"/>
    <col min="3" max="203" width="9.125" style="2" customWidth="1"/>
    <col min="204" max="16384" width="9.125" style="2" customWidth="1"/>
  </cols>
  <sheetData>
    <row r="1" spans="1:2" ht="18.75">
      <c r="A1" s="22" t="s">
        <v>57</v>
      </c>
      <c r="B1" s="23"/>
    </row>
    <row r="2" spans="1:2" ht="18.75">
      <c r="A2" s="24" t="s">
        <v>51</v>
      </c>
      <c r="B2" s="23"/>
    </row>
    <row r="3" spans="1:2" ht="18.75">
      <c r="A3" s="24" t="s">
        <v>52</v>
      </c>
      <c r="B3" s="23"/>
    </row>
    <row r="4" spans="1:2" ht="18.75">
      <c r="A4" s="24" t="s">
        <v>60</v>
      </c>
      <c r="B4" s="23"/>
    </row>
    <row r="5" spans="1:2" ht="18.75">
      <c r="A5" s="24" t="s">
        <v>58</v>
      </c>
      <c r="B5" s="23"/>
    </row>
    <row r="6" spans="1:2" ht="18.75">
      <c r="A6" s="24" t="s">
        <v>59</v>
      </c>
      <c r="B6" s="23"/>
    </row>
    <row r="7" spans="1:2" ht="18.75">
      <c r="A7" s="24" t="s">
        <v>61</v>
      </c>
      <c r="B7" s="23"/>
    </row>
    <row r="8" spans="1:3" ht="12.75" customHeight="1">
      <c r="A8" s="28"/>
      <c r="B8" s="23"/>
      <c r="C8" s="1"/>
    </row>
    <row r="9" spans="1:3" ht="12.75" customHeight="1">
      <c r="A9" s="28"/>
      <c r="B9" s="23"/>
      <c r="C9" s="1"/>
    </row>
    <row r="10" spans="1:3" ht="15" customHeight="1">
      <c r="A10" s="28"/>
      <c r="B10" s="23"/>
      <c r="C10" s="1"/>
    </row>
    <row r="11" spans="1:3" ht="12.75" customHeight="1">
      <c r="A11" s="25"/>
      <c r="B11" s="26"/>
      <c r="C11" s="1"/>
    </row>
    <row r="12" spans="1:3" ht="42" customHeight="1">
      <c r="A12" s="49" t="s">
        <v>62</v>
      </c>
      <c r="B12" s="49"/>
      <c r="C12" s="1"/>
    </row>
    <row r="13" spans="1:3" ht="12.75" customHeight="1">
      <c r="A13" s="27"/>
      <c r="B13" s="27"/>
      <c r="C13" s="1"/>
    </row>
    <row r="14" spans="1:3" ht="19.5" customHeight="1">
      <c r="A14" s="27"/>
      <c r="B14" s="29" t="s">
        <v>30</v>
      </c>
      <c r="C14" s="1"/>
    </row>
    <row r="15" spans="1:3" s="11" customFormat="1" ht="68.25" customHeight="1">
      <c r="A15" s="36" t="s">
        <v>63</v>
      </c>
      <c r="B15" s="36"/>
      <c r="C15" s="10"/>
    </row>
    <row r="16" spans="1:3" s="11" customFormat="1" ht="15.75">
      <c r="A16" s="5"/>
      <c r="B16" s="20" t="s">
        <v>56</v>
      </c>
      <c r="C16" s="10"/>
    </row>
    <row r="17" spans="1:3" ht="18" customHeight="1">
      <c r="A17" s="18" t="s">
        <v>47</v>
      </c>
      <c r="B17" s="18" t="s">
        <v>48</v>
      </c>
      <c r="C17" s="1"/>
    </row>
    <row r="18" spans="1:3" ht="36.75" customHeight="1">
      <c r="A18" s="34" t="s">
        <v>53</v>
      </c>
      <c r="B18" s="35"/>
      <c r="C18" s="1"/>
    </row>
    <row r="19" spans="1:3" ht="15.75">
      <c r="A19" s="19" t="s">
        <v>2</v>
      </c>
      <c r="B19" s="6">
        <v>83672700</v>
      </c>
      <c r="C19" s="7"/>
    </row>
    <row r="20" spans="1:3" ht="15.75">
      <c r="A20" s="19" t="s">
        <v>3</v>
      </c>
      <c r="B20" s="6">
        <v>617200</v>
      </c>
      <c r="C20" s="7"/>
    </row>
    <row r="21" spans="1:3" ht="15.75">
      <c r="A21" s="19" t="s">
        <v>4</v>
      </c>
      <c r="B21" s="6">
        <v>3535100</v>
      </c>
      <c r="C21" s="7"/>
    </row>
    <row r="22" spans="1:3" ht="15.75">
      <c r="A22" s="19" t="s">
        <v>5</v>
      </c>
      <c r="B22" s="6">
        <v>5083500</v>
      </c>
      <c r="C22" s="7"/>
    </row>
    <row r="23" spans="1:3" ht="15.75">
      <c r="A23" s="19" t="s">
        <v>6</v>
      </c>
      <c r="B23" s="6">
        <v>2012200</v>
      </c>
      <c r="C23" s="7"/>
    </row>
    <row r="24" spans="1:3" ht="15.75">
      <c r="A24" s="19" t="s">
        <v>7</v>
      </c>
      <c r="B24" s="6">
        <v>1490000</v>
      </c>
      <c r="C24" s="7"/>
    </row>
    <row r="25" spans="1:3" ht="15.75">
      <c r="A25" s="19" t="s">
        <v>24</v>
      </c>
      <c r="B25" s="6">
        <v>1227100</v>
      </c>
      <c r="C25" s="7"/>
    </row>
    <row r="26" spans="1:3" ht="15.75">
      <c r="A26" s="19" t="s">
        <v>8</v>
      </c>
      <c r="B26" s="6">
        <v>3093200</v>
      </c>
      <c r="C26" s="7"/>
    </row>
    <row r="27" spans="1:3" ht="15.75">
      <c r="A27" s="19" t="s">
        <v>9</v>
      </c>
      <c r="B27" s="6">
        <v>3129700</v>
      </c>
      <c r="C27" s="7"/>
    </row>
    <row r="28" spans="1:3" ht="15.75">
      <c r="A28" s="19" t="s">
        <v>10</v>
      </c>
      <c r="B28" s="6">
        <v>3553400</v>
      </c>
      <c r="C28" s="7"/>
    </row>
    <row r="29" spans="1:3" ht="15.75">
      <c r="A29" s="19" t="s">
        <v>11</v>
      </c>
      <c r="B29" s="6">
        <v>5737200</v>
      </c>
      <c r="C29" s="7"/>
    </row>
    <row r="30" spans="1:3" ht="15.75">
      <c r="A30" s="19" t="s">
        <v>12</v>
      </c>
      <c r="B30" s="6">
        <v>2388400</v>
      </c>
      <c r="C30" s="7"/>
    </row>
    <row r="31" spans="1:3" ht="15.75">
      <c r="A31" s="19" t="s">
        <v>13</v>
      </c>
      <c r="B31" s="6">
        <v>2271500</v>
      </c>
      <c r="C31" s="7"/>
    </row>
    <row r="32" spans="1:3" ht="15.75">
      <c r="A32" s="19" t="s">
        <v>14</v>
      </c>
      <c r="B32" s="6">
        <v>2877700</v>
      </c>
      <c r="C32" s="7"/>
    </row>
    <row r="33" spans="1:3" ht="15.75">
      <c r="A33" s="19" t="s">
        <v>15</v>
      </c>
      <c r="B33" s="6">
        <v>2527200</v>
      </c>
      <c r="C33" s="7"/>
    </row>
    <row r="34" spans="1:3" ht="15.75">
      <c r="A34" s="19" t="s">
        <v>16</v>
      </c>
      <c r="B34" s="6">
        <v>1727400</v>
      </c>
      <c r="C34" s="7"/>
    </row>
    <row r="35" spans="1:3" ht="15.75">
      <c r="A35" s="19" t="s">
        <v>17</v>
      </c>
      <c r="B35" s="6">
        <v>1406000</v>
      </c>
      <c r="C35" s="7"/>
    </row>
    <row r="36" spans="1:3" ht="15.75">
      <c r="A36" s="19" t="s">
        <v>18</v>
      </c>
      <c r="B36" s="6">
        <v>2213100</v>
      </c>
      <c r="C36" s="7"/>
    </row>
    <row r="37" spans="1:3" ht="15.75">
      <c r="A37" s="19" t="s">
        <v>19</v>
      </c>
      <c r="B37" s="6">
        <v>25684000</v>
      </c>
      <c r="C37" s="7"/>
    </row>
    <row r="38" spans="1:3" ht="15.75">
      <c r="A38" s="19" t="s">
        <v>20</v>
      </c>
      <c r="B38" s="6">
        <v>2015900</v>
      </c>
      <c r="C38" s="7"/>
    </row>
    <row r="39" spans="1:3" ht="15.75">
      <c r="A39" s="15" t="s">
        <v>31</v>
      </c>
      <c r="B39" s="9">
        <f>SUM(B19:B38)</f>
        <v>156262500</v>
      </c>
      <c r="C39" s="7"/>
    </row>
    <row r="40" spans="1:3" ht="15.75">
      <c r="A40" s="39"/>
      <c r="B40" s="40"/>
      <c r="C40" s="7"/>
    </row>
    <row r="41" spans="1:3" ht="44.25" customHeight="1">
      <c r="A41" s="37" t="s">
        <v>54</v>
      </c>
      <c r="B41" s="38"/>
      <c r="C41" s="7"/>
    </row>
    <row r="42" spans="1:3" ht="15.75">
      <c r="A42" s="19" t="s">
        <v>2</v>
      </c>
      <c r="B42" s="6">
        <v>119210200</v>
      </c>
      <c r="C42" s="7"/>
    </row>
    <row r="43" spans="1:3" ht="15.75">
      <c r="A43" s="19" t="s">
        <v>21</v>
      </c>
      <c r="B43" s="6">
        <v>144011000</v>
      </c>
      <c r="C43" s="7"/>
    </row>
    <row r="44" spans="1:3" ht="15.75">
      <c r="A44" s="15" t="s">
        <v>31</v>
      </c>
      <c r="B44" s="9">
        <f>B42+B43</f>
        <v>263221200</v>
      </c>
      <c r="C44" s="7"/>
    </row>
    <row r="45" spans="1:3" ht="15.75">
      <c r="A45" s="15" t="s">
        <v>22</v>
      </c>
      <c r="B45" s="9">
        <f>B39+B44</f>
        <v>419483700</v>
      </c>
      <c r="C45" s="7"/>
    </row>
    <row r="46" spans="1:3" ht="15.75">
      <c r="A46" s="12"/>
      <c r="B46" s="13"/>
      <c r="C46" s="7"/>
    </row>
    <row r="47" spans="1:3" ht="18.75">
      <c r="A47" s="30"/>
      <c r="B47" s="31" t="s">
        <v>32</v>
      </c>
      <c r="C47" s="7"/>
    </row>
    <row r="48" spans="1:3" ht="77.25" customHeight="1">
      <c r="A48" s="36" t="s">
        <v>64</v>
      </c>
      <c r="B48" s="36"/>
      <c r="C48" s="7"/>
    </row>
    <row r="49" spans="1:3" ht="15.75">
      <c r="A49" s="12"/>
      <c r="B49" s="4" t="s">
        <v>56</v>
      </c>
      <c r="C49" s="7"/>
    </row>
    <row r="50" spans="1:3" ht="18.75" customHeight="1">
      <c r="A50" s="18" t="s">
        <v>47</v>
      </c>
      <c r="B50" s="18" t="s">
        <v>48</v>
      </c>
      <c r="C50" s="7"/>
    </row>
    <row r="51" spans="1:3" ht="57.75" customHeight="1">
      <c r="A51" s="37" t="s">
        <v>79</v>
      </c>
      <c r="B51" s="38"/>
      <c r="C51" s="7"/>
    </row>
    <row r="52" spans="1:3" ht="15.75">
      <c r="A52" s="19" t="s">
        <v>21</v>
      </c>
      <c r="B52" s="6">
        <v>1231800</v>
      </c>
      <c r="C52" s="7"/>
    </row>
    <row r="53" spans="1:3" ht="15.75">
      <c r="A53" s="15" t="s">
        <v>31</v>
      </c>
      <c r="B53" s="9">
        <f>B52</f>
        <v>1231800</v>
      </c>
      <c r="C53" s="7"/>
    </row>
    <row r="54" spans="1:3" ht="15.75">
      <c r="A54" s="39"/>
      <c r="B54" s="40"/>
      <c r="C54" s="7"/>
    </row>
    <row r="55" spans="1:3" ht="64.5" customHeight="1">
      <c r="A55" s="37" t="s">
        <v>33</v>
      </c>
      <c r="B55" s="38"/>
      <c r="C55" s="7"/>
    </row>
    <row r="56" spans="1:3" ht="15.75">
      <c r="A56" s="19" t="s">
        <v>2</v>
      </c>
      <c r="B56" s="6">
        <v>883500</v>
      </c>
      <c r="C56" s="7"/>
    </row>
    <row r="57" spans="1:3" ht="15.75">
      <c r="A57" s="19" t="s">
        <v>21</v>
      </c>
      <c r="B57" s="6">
        <v>753000</v>
      </c>
      <c r="C57" s="7"/>
    </row>
    <row r="58" spans="1:3" ht="15.75">
      <c r="A58" s="15" t="s">
        <v>31</v>
      </c>
      <c r="B58" s="9">
        <f>B56+B57</f>
        <v>1636500</v>
      </c>
      <c r="C58" s="7"/>
    </row>
    <row r="59" spans="1:3" ht="15.75">
      <c r="A59" s="39"/>
      <c r="B59" s="40"/>
      <c r="C59" s="7"/>
    </row>
    <row r="60" spans="1:3" ht="53.25" customHeight="1">
      <c r="A60" s="37" t="s">
        <v>34</v>
      </c>
      <c r="B60" s="38"/>
      <c r="C60" s="7"/>
    </row>
    <row r="61" spans="1:3" ht="15.75">
      <c r="A61" s="19" t="s">
        <v>2</v>
      </c>
      <c r="B61" s="6">
        <v>250800</v>
      </c>
      <c r="C61" s="7"/>
    </row>
    <row r="62" spans="1:3" ht="15.75">
      <c r="A62" s="19" t="s">
        <v>3</v>
      </c>
      <c r="B62" s="6">
        <v>7500</v>
      </c>
      <c r="C62" s="7"/>
    </row>
    <row r="63" spans="1:3" ht="15.75">
      <c r="A63" s="19" t="s">
        <v>4</v>
      </c>
      <c r="B63" s="6">
        <v>7500</v>
      </c>
      <c r="C63" s="7"/>
    </row>
    <row r="64" spans="1:3" ht="15.75">
      <c r="A64" s="19" t="s">
        <v>5</v>
      </c>
      <c r="B64" s="6">
        <v>13600</v>
      </c>
      <c r="C64" s="7"/>
    </row>
    <row r="65" spans="1:3" ht="15.75">
      <c r="A65" s="19" t="s">
        <v>6</v>
      </c>
      <c r="B65" s="6">
        <v>13600</v>
      </c>
      <c r="C65" s="7"/>
    </row>
    <row r="66" spans="1:3" ht="15.75">
      <c r="A66" s="19" t="s">
        <v>7</v>
      </c>
      <c r="B66" s="6">
        <v>13600</v>
      </c>
      <c r="C66" s="7"/>
    </row>
    <row r="67" spans="1:3" ht="15.75">
      <c r="A67" s="19" t="s">
        <v>23</v>
      </c>
      <c r="B67" s="6">
        <v>13600</v>
      </c>
      <c r="C67" s="7"/>
    </row>
    <row r="68" spans="1:3" ht="15.75">
      <c r="A68" s="19" t="s">
        <v>8</v>
      </c>
      <c r="B68" s="6">
        <v>7500</v>
      </c>
      <c r="C68" s="7"/>
    </row>
    <row r="69" spans="1:3" ht="15.75">
      <c r="A69" s="19" t="s">
        <v>9</v>
      </c>
      <c r="B69" s="6">
        <v>13600</v>
      </c>
      <c r="C69" s="7"/>
    </row>
    <row r="70" spans="1:3" ht="15.75">
      <c r="A70" s="19" t="s">
        <v>10</v>
      </c>
      <c r="B70" s="6">
        <v>13600</v>
      </c>
      <c r="C70" s="7"/>
    </row>
    <row r="71" spans="1:3" ht="15.75">
      <c r="A71" s="19" t="s">
        <v>11</v>
      </c>
      <c r="B71" s="6">
        <v>7500</v>
      </c>
      <c r="C71" s="7"/>
    </row>
    <row r="72" spans="1:3" ht="15.75">
      <c r="A72" s="19" t="s">
        <v>12</v>
      </c>
      <c r="B72" s="6">
        <v>7500</v>
      </c>
      <c r="C72" s="7"/>
    </row>
    <row r="73" spans="1:3" ht="15.75">
      <c r="A73" s="19" t="s">
        <v>13</v>
      </c>
      <c r="B73" s="6">
        <v>7500</v>
      </c>
      <c r="C73" s="7"/>
    </row>
    <row r="74" spans="1:3" ht="15.75">
      <c r="A74" s="19" t="s">
        <v>14</v>
      </c>
      <c r="B74" s="6">
        <v>13600</v>
      </c>
      <c r="C74" s="7"/>
    </row>
    <row r="75" spans="1:3" ht="15.75">
      <c r="A75" s="19" t="s">
        <v>15</v>
      </c>
      <c r="B75" s="6">
        <v>13600</v>
      </c>
      <c r="C75" s="7"/>
    </row>
    <row r="76" spans="1:3" ht="15.75">
      <c r="A76" s="19" t="s">
        <v>16</v>
      </c>
      <c r="B76" s="6">
        <v>13600</v>
      </c>
      <c r="C76" s="7"/>
    </row>
    <row r="77" spans="1:3" ht="15.75">
      <c r="A77" s="19" t="s">
        <v>17</v>
      </c>
      <c r="B77" s="6">
        <v>13600</v>
      </c>
      <c r="C77" s="7"/>
    </row>
    <row r="78" spans="1:3" ht="15.75">
      <c r="A78" s="19" t="s">
        <v>18</v>
      </c>
      <c r="B78" s="6">
        <v>13600</v>
      </c>
      <c r="C78" s="7"/>
    </row>
    <row r="79" spans="1:3" ht="15.75">
      <c r="A79" s="19" t="s">
        <v>19</v>
      </c>
      <c r="B79" s="6">
        <v>7000</v>
      </c>
      <c r="C79" s="7"/>
    </row>
    <row r="80" spans="1:3" ht="15.75">
      <c r="A80" s="19" t="s">
        <v>20</v>
      </c>
      <c r="B80" s="6">
        <v>13600</v>
      </c>
      <c r="C80" s="7"/>
    </row>
    <row r="81" spans="1:3" ht="15.75">
      <c r="A81" s="15" t="s">
        <v>31</v>
      </c>
      <c r="B81" s="9">
        <f>SUM(B61:B80)</f>
        <v>466000</v>
      </c>
      <c r="C81" s="7"/>
    </row>
    <row r="82" spans="1:3" ht="15.75">
      <c r="A82" s="41"/>
      <c r="B82" s="41"/>
      <c r="C82" s="7"/>
    </row>
    <row r="83" spans="1:3" ht="58.5" customHeight="1">
      <c r="A83" s="37" t="s">
        <v>35</v>
      </c>
      <c r="B83" s="38"/>
      <c r="C83" s="7"/>
    </row>
    <row r="84" spans="1:3" ht="15.75">
      <c r="A84" s="19" t="s">
        <v>2</v>
      </c>
      <c r="B84" s="6">
        <v>340000</v>
      </c>
      <c r="C84" s="7"/>
    </row>
    <row r="85" spans="1:3" ht="15.75">
      <c r="A85" s="19" t="s">
        <v>21</v>
      </c>
      <c r="B85" s="6">
        <v>406300</v>
      </c>
      <c r="C85" s="7"/>
    </row>
    <row r="86" spans="1:3" ht="15.75">
      <c r="A86" s="15" t="s">
        <v>31</v>
      </c>
      <c r="B86" s="9">
        <f>B84+B85</f>
        <v>746300</v>
      </c>
      <c r="C86" s="7"/>
    </row>
    <row r="87" spans="1:3" ht="15.75">
      <c r="A87" s="41"/>
      <c r="B87" s="41"/>
      <c r="C87" s="7"/>
    </row>
    <row r="88" spans="1:3" ht="102.75" customHeight="1">
      <c r="A88" s="37" t="s">
        <v>81</v>
      </c>
      <c r="B88" s="38"/>
      <c r="C88" s="7"/>
    </row>
    <row r="89" spans="1:3" ht="15.75">
      <c r="A89" s="19" t="s">
        <v>5</v>
      </c>
      <c r="B89" s="6">
        <v>334000</v>
      </c>
      <c r="C89" s="7"/>
    </row>
    <row r="90" spans="1:3" ht="15.75">
      <c r="A90" s="19" t="s">
        <v>6</v>
      </c>
      <c r="B90" s="6">
        <v>184000</v>
      </c>
      <c r="C90" s="7"/>
    </row>
    <row r="91" spans="1:3" ht="15.75">
      <c r="A91" s="19" t="s">
        <v>7</v>
      </c>
      <c r="B91" s="6">
        <v>163032.25</v>
      </c>
      <c r="C91" s="7"/>
    </row>
    <row r="92" spans="1:3" ht="15.75">
      <c r="A92" s="19" t="s">
        <v>23</v>
      </c>
      <c r="B92" s="6">
        <v>756000</v>
      </c>
      <c r="C92" s="7"/>
    </row>
    <row r="93" spans="1:3" ht="15.75">
      <c r="A93" s="19" t="s">
        <v>9</v>
      </c>
      <c r="B93" s="6">
        <v>857653</v>
      </c>
      <c r="C93" s="7"/>
    </row>
    <row r="94" spans="1:3" ht="15.75">
      <c r="A94" s="19" t="s">
        <v>10</v>
      </c>
      <c r="B94" s="6">
        <v>886317.98</v>
      </c>
      <c r="C94" s="7"/>
    </row>
    <row r="95" spans="1:3" ht="15.75">
      <c r="A95" s="19" t="s">
        <v>11</v>
      </c>
      <c r="B95" s="6">
        <v>15096.78</v>
      </c>
      <c r="C95" s="7"/>
    </row>
    <row r="96" spans="1:3" ht="15.75">
      <c r="A96" s="19" t="s">
        <v>12</v>
      </c>
      <c r="B96" s="6">
        <v>0</v>
      </c>
      <c r="C96" s="7"/>
    </row>
    <row r="97" spans="1:3" ht="15.75">
      <c r="A97" s="19" t="s">
        <v>14</v>
      </c>
      <c r="B97" s="6">
        <v>722580.65</v>
      </c>
      <c r="C97" s="7"/>
    </row>
    <row r="98" spans="1:3" ht="15.75">
      <c r="A98" s="19" t="s">
        <v>15</v>
      </c>
      <c r="B98" s="6">
        <v>52000</v>
      </c>
      <c r="C98" s="7"/>
    </row>
    <row r="99" spans="1:3" ht="15.75">
      <c r="A99" s="19" t="s">
        <v>16</v>
      </c>
      <c r="B99" s="6">
        <v>385225.8</v>
      </c>
      <c r="C99" s="7"/>
    </row>
    <row r="100" spans="1:3" ht="15.75">
      <c r="A100" s="19" t="s">
        <v>17</v>
      </c>
      <c r="B100" s="6">
        <v>235783.42</v>
      </c>
      <c r="C100" s="7"/>
    </row>
    <row r="101" spans="1:3" ht="15.75">
      <c r="A101" s="19" t="s">
        <v>18</v>
      </c>
      <c r="B101" s="6">
        <v>420000</v>
      </c>
      <c r="C101" s="7"/>
    </row>
    <row r="102" spans="1:3" ht="15.75">
      <c r="A102" s="19" t="s">
        <v>20</v>
      </c>
      <c r="B102" s="6">
        <v>0</v>
      </c>
      <c r="C102" s="7"/>
    </row>
    <row r="103" spans="1:3" ht="15.75">
      <c r="A103" s="15" t="s">
        <v>31</v>
      </c>
      <c r="B103" s="9">
        <f>SUM(B89:B102)</f>
        <v>5011689.88</v>
      </c>
      <c r="C103" s="7"/>
    </row>
    <row r="104" spans="1:3" ht="15.75">
      <c r="A104" s="42"/>
      <c r="B104" s="43"/>
      <c r="C104" s="7"/>
    </row>
    <row r="105" spans="1:3" ht="42.75" customHeight="1">
      <c r="A105" s="37" t="s">
        <v>36</v>
      </c>
      <c r="B105" s="38"/>
      <c r="C105" s="7"/>
    </row>
    <row r="106" spans="1:3" ht="15.75">
      <c r="A106" s="19" t="s">
        <v>21</v>
      </c>
      <c r="B106" s="6">
        <v>3587200</v>
      </c>
      <c r="C106" s="7"/>
    </row>
    <row r="107" spans="1:3" ht="15.75">
      <c r="A107" s="19" t="s">
        <v>3</v>
      </c>
      <c r="B107" s="6">
        <v>13500</v>
      </c>
      <c r="C107" s="7"/>
    </row>
    <row r="108" spans="1:3" ht="15.75">
      <c r="A108" s="19" t="s">
        <v>4</v>
      </c>
      <c r="B108" s="6">
        <v>104700</v>
      </c>
      <c r="C108" s="7"/>
    </row>
    <row r="109" spans="1:3" ht="15.75">
      <c r="A109" s="19" t="s">
        <v>5</v>
      </c>
      <c r="B109" s="6">
        <v>126000</v>
      </c>
      <c r="C109" s="7"/>
    </row>
    <row r="110" spans="1:3" ht="15.75">
      <c r="A110" s="19" t="s">
        <v>6</v>
      </c>
      <c r="B110" s="6">
        <v>10600</v>
      </c>
      <c r="C110" s="7"/>
    </row>
    <row r="111" spans="1:3" ht="15.75">
      <c r="A111" s="19" t="s">
        <v>7</v>
      </c>
      <c r="B111" s="6">
        <v>41300</v>
      </c>
      <c r="C111" s="7"/>
    </row>
    <row r="112" spans="1:3" ht="15.75">
      <c r="A112" s="19" t="s">
        <v>23</v>
      </c>
      <c r="B112" s="6">
        <v>56700</v>
      </c>
      <c r="C112" s="7"/>
    </row>
    <row r="113" spans="1:3" ht="15.75">
      <c r="A113" s="19" t="s">
        <v>8</v>
      </c>
      <c r="B113" s="6">
        <v>90900</v>
      </c>
      <c r="C113" s="7"/>
    </row>
    <row r="114" spans="1:3" ht="15.75">
      <c r="A114" s="19" t="s">
        <v>9</v>
      </c>
      <c r="B114" s="6">
        <v>36300</v>
      </c>
      <c r="C114" s="7"/>
    </row>
    <row r="115" spans="1:3" ht="15.75">
      <c r="A115" s="19" t="s">
        <v>10</v>
      </c>
      <c r="B115" s="6">
        <v>33000</v>
      </c>
      <c r="C115" s="7"/>
    </row>
    <row r="116" spans="1:3" ht="15.75">
      <c r="A116" s="19" t="s">
        <v>11</v>
      </c>
      <c r="B116" s="6">
        <v>28500</v>
      </c>
      <c r="C116" s="7"/>
    </row>
    <row r="117" spans="1:3" ht="15.75">
      <c r="A117" s="19" t="s">
        <v>12</v>
      </c>
      <c r="B117" s="6">
        <v>40000</v>
      </c>
      <c r="C117" s="7"/>
    </row>
    <row r="118" spans="1:3" ht="15.75">
      <c r="A118" s="19" t="s">
        <v>13</v>
      </c>
      <c r="B118" s="6">
        <v>115800</v>
      </c>
      <c r="C118" s="7"/>
    </row>
    <row r="119" spans="1:3" ht="15.75">
      <c r="A119" s="19" t="s">
        <v>14</v>
      </c>
      <c r="B119" s="6">
        <v>47100</v>
      </c>
      <c r="C119" s="7"/>
    </row>
    <row r="120" spans="1:3" ht="15.75">
      <c r="A120" s="19" t="s">
        <v>15</v>
      </c>
      <c r="B120" s="6">
        <v>9000</v>
      </c>
      <c r="C120" s="7"/>
    </row>
    <row r="121" spans="1:3" ht="15.75">
      <c r="A121" s="19" t="s">
        <v>16</v>
      </c>
      <c r="B121" s="6">
        <v>0</v>
      </c>
      <c r="C121" s="7"/>
    </row>
    <row r="122" spans="1:3" ht="15.75">
      <c r="A122" s="19" t="s">
        <v>17</v>
      </c>
      <c r="B122" s="6">
        <v>12000</v>
      </c>
      <c r="C122" s="7"/>
    </row>
    <row r="123" spans="1:3" ht="15.75">
      <c r="A123" s="19" t="s">
        <v>18</v>
      </c>
      <c r="B123" s="6">
        <v>28400</v>
      </c>
      <c r="C123" s="7"/>
    </row>
    <row r="124" spans="1:3" ht="15.75">
      <c r="A124" s="19" t="s">
        <v>20</v>
      </c>
      <c r="B124" s="6">
        <v>14600</v>
      </c>
      <c r="C124" s="7"/>
    </row>
    <row r="125" spans="1:3" ht="15.75">
      <c r="A125" s="15" t="s">
        <v>31</v>
      </c>
      <c r="B125" s="9">
        <f>SUM(B106:B124)</f>
        <v>4395600</v>
      </c>
      <c r="C125" s="7"/>
    </row>
    <row r="126" spans="1:3" ht="15.75">
      <c r="A126" s="42"/>
      <c r="B126" s="43"/>
      <c r="C126" s="7"/>
    </row>
    <row r="127" spans="1:3" ht="63.75" customHeight="1">
      <c r="A127" s="37" t="s">
        <v>82</v>
      </c>
      <c r="B127" s="38"/>
      <c r="C127" s="7"/>
    </row>
    <row r="128" spans="1:3" ht="15.75">
      <c r="A128" s="19" t="s">
        <v>2</v>
      </c>
      <c r="B128" s="6">
        <v>2203500</v>
      </c>
      <c r="C128" s="7"/>
    </row>
    <row r="129" spans="1:3" ht="15.75">
      <c r="A129" s="19" t="s">
        <v>21</v>
      </c>
      <c r="B129" s="6">
        <v>548800</v>
      </c>
      <c r="C129" s="7"/>
    </row>
    <row r="130" spans="1:3" ht="15.75">
      <c r="A130" s="15" t="s">
        <v>31</v>
      </c>
      <c r="B130" s="9">
        <f>B128+B129</f>
        <v>2752300</v>
      </c>
      <c r="C130" s="7"/>
    </row>
    <row r="131" spans="1:3" ht="15.75">
      <c r="A131" s="41"/>
      <c r="B131" s="41"/>
      <c r="C131" s="7"/>
    </row>
    <row r="132" spans="1:3" ht="71.25" customHeight="1">
      <c r="A132" s="37" t="s">
        <v>80</v>
      </c>
      <c r="B132" s="38"/>
      <c r="C132" s="7"/>
    </row>
    <row r="133" spans="1:3" ht="15.75">
      <c r="A133" s="19" t="s">
        <v>2</v>
      </c>
      <c r="B133" s="6">
        <v>1279692</v>
      </c>
      <c r="C133" s="7"/>
    </row>
    <row r="134" spans="1:3" ht="15.75">
      <c r="A134" s="19" t="s">
        <v>5</v>
      </c>
      <c r="B134" s="6">
        <v>78510</v>
      </c>
      <c r="C134" s="7"/>
    </row>
    <row r="135" spans="1:3" ht="15.75">
      <c r="A135" s="19" t="s">
        <v>9</v>
      </c>
      <c r="B135" s="6">
        <v>300461</v>
      </c>
      <c r="C135" s="7"/>
    </row>
    <row r="136" spans="1:3" ht="15.75">
      <c r="A136" s="19" t="s">
        <v>10</v>
      </c>
      <c r="B136" s="6">
        <v>233183.01</v>
      </c>
      <c r="C136" s="7"/>
    </row>
    <row r="137" spans="1:3" ht="15.75">
      <c r="A137" s="19" t="s">
        <v>11</v>
      </c>
      <c r="B137" s="6">
        <v>673200</v>
      </c>
      <c r="C137" s="7"/>
    </row>
    <row r="138" spans="1:3" ht="15.75">
      <c r="A138" s="19" t="s">
        <v>14</v>
      </c>
      <c r="B138" s="6">
        <v>0</v>
      </c>
      <c r="C138" s="7"/>
    </row>
    <row r="139" spans="1:3" ht="15.75">
      <c r="A139" s="19" t="s">
        <v>15</v>
      </c>
      <c r="B139" s="6">
        <v>0</v>
      </c>
      <c r="C139" s="7"/>
    </row>
    <row r="140" spans="1:3" ht="15.75">
      <c r="A140" s="19" t="s">
        <v>16</v>
      </c>
      <c r="B140" s="6">
        <v>0</v>
      </c>
      <c r="C140" s="7"/>
    </row>
    <row r="141" spans="1:3" ht="15.75">
      <c r="A141" s="19" t="s">
        <v>18</v>
      </c>
      <c r="B141" s="6">
        <v>64975</v>
      </c>
      <c r="C141" s="7"/>
    </row>
    <row r="142" spans="1:3" ht="15.75">
      <c r="A142" s="19" t="s">
        <v>19</v>
      </c>
      <c r="B142" s="6">
        <v>126180</v>
      </c>
      <c r="C142" s="7"/>
    </row>
    <row r="143" spans="1:3" ht="15.75">
      <c r="A143" s="15" t="s">
        <v>31</v>
      </c>
      <c r="B143" s="9">
        <f>SUM(B133:B142)</f>
        <v>2756201.01</v>
      </c>
      <c r="C143" s="7"/>
    </row>
    <row r="144" spans="1:3" ht="15.75">
      <c r="A144" s="42"/>
      <c r="B144" s="43"/>
      <c r="C144" s="7"/>
    </row>
    <row r="145" spans="1:3" ht="72" customHeight="1">
      <c r="A145" s="37" t="s">
        <v>83</v>
      </c>
      <c r="B145" s="38"/>
      <c r="C145" s="7"/>
    </row>
    <row r="146" spans="1:3" ht="15.75">
      <c r="A146" s="19" t="s">
        <v>2</v>
      </c>
      <c r="B146" s="6">
        <v>0</v>
      </c>
      <c r="C146" s="7"/>
    </row>
    <row r="147" spans="1:3" ht="15.75">
      <c r="A147" s="19" t="s">
        <v>21</v>
      </c>
      <c r="B147" s="6">
        <v>0</v>
      </c>
      <c r="C147" s="7"/>
    </row>
    <row r="148" spans="1:3" ht="15.75">
      <c r="A148" s="15" t="s">
        <v>31</v>
      </c>
      <c r="B148" s="9">
        <f>B146+B147</f>
        <v>0</v>
      </c>
      <c r="C148" s="7"/>
    </row>
    <row r="149" spans="1:3" ht="15.75">
      <c r="A149" s="39"/>
      <c r="B149" s="40"/>
      <c r="C149" s="7"/>
    </row>
    <row r="150" spans="1:3" ht="58.5" customHeight="1">
      <c r="A150" s="37" t="s">
        <v>84</v>
      </c>
      <c r="B150" s="38"/>
      <c r="C150" s="7"/>
    </row>
    <row r="151" spans="1:3" ht="15.75">
      <c r="A151" s="19" t="s">
        <v>2</v>
      </c>
      <c r="B151" s="6">
        <v>6900000</v>
      </c>
      <c r="C151" s="7"/>
    </row>
    <row r="152" spans="1:3" ht="15.75">
      <c r="A152" s="19" t="s">
        <v>21</v>
      </c>
      <c r="B152" s="6">
        <v>3685000</v>
      </c>
      <c r="C152" s="7"/>
    </row>
    <row r="153" spans="1:3" ht="15.75">
      <c r="A153" s="15" t="s">
        <v>31</v>
      </c>
      <c r="B153" s="9">
        <f>B151+B152</f>
        <v>10585000</v>
      </c>
      <c r="C153" s="7"/>
    </row>
    <row r="154" spans="1:3" ht="15.75">
      <c r="A154" s="39"/>
      <c r="B154" s="40"/>
      <c r="C154" s="7"/>
    </row>
    <row r="155" spans="1:3" ht="61.5" customHeight="1">
      <c r="A155" s="37" t="s">
        <v>85</v>
      </c>
      <c r="B155" s="38"/>
      <c r="C155" s="7"/>
    </row>
    <row r="156" spans="1:3" ht="15.75">
      <c r="A156" s="19" t="s">
        <v>21</v>
      </c>
      <c r="B156" s="6">
        <v>0</v>
      </c>
      <c r="C156" s="7"/>
    </row>
    <row r="157" spans="1:3" ht="15.75">
      <c r="A157" s="15" t="s">
        <v>31</v>
      </c>
      <c r="B157" s="9">
        <f>B156</f>
        <v>0</v>
      </c>
      <c r="C157" s="7"/>
    </row>
    <row r="158" spans="1:3" ht="15.75">
      <c r="A158" s="8" t="s">
        <v>25</v>
      </c>
      <c r="B158" s="9">
        <f>B53+B58+B81+B86+B103+B125+B130+B143+B148+B153+B157</f>
        <v>29581390.89</v>
      </c>
      <c r="C158" s="7"/>
    </row>
    <row r="159" spans="1:3" ht="15.75">
      <c r="A159" s="16"/>
      <c r="B159" s="13"/>
      <c r="C159" s="7"/>
    </row>
    <row r="160" spans="1:3" ht="18.75">
      <c r="A160" s="32"/>
      <c r="B160" s="31" t="s">
        <v>49</v>
      </c>
      <c r="C160" s="7"/>
    </row>
    <row r="161" spans="1:3" ht="102.75" customHeight="1">
      <c r="A161" s="36" t="s">
        <v>65</v>
      </c>
      <c r="B161" s="36"/>
      <c r="C161" s="7"/>
    </row>
    <row r="162" spans="1:3" ht="15.75">
      <c r="A162" s="3"/>
      <c r="B162" s="4" t="s">
        <v>56</v>
      </c>
      <c r="C162" s="7"/>
    </row>
    <row r="163" spans="1:3" ht="18" customHeight="1">
      <c r="A163" s="18" t="s">
        <v>47</v>
      </c>
      <c r="B163" s="18" t="s">
        <v>48</v>
      </c>
      <c r="C163" s="7"/>
    </row>
    <row r="164" spans="1:3" ht="45.75" customHeight="1">
      <c r="A164" s="37" t="s">
        <v>69</v>
      </c>
      <c r="B164" s="38"/>
      <c r="C164" s="7"/>
    </row>
    <row r="165" spans="1:3" ht="15.75">
      <c r="A165" s="19" t="s">
        <v>2</v>
      </c>
      <c r="B165" s="6">
        <v>0</v>
      </c>
      <c r="C165" s="7"/>
    </row>
    <row r="166" spans="1:3" ht="15.75">
      <c r="A166" s="19" t="s">
        <v>21</v>
      </c>
      <c r="B166" s="6">
        <v>0</v>
      </c>
      <c r="C166" s="7"/>
    </row>
    <row r="167" spans="1:3" ht="15.75">
      <c r="A167" s="15" t="s">
        <v>31</v>
      </c>
      <c r="B167" s="9">
        <f>B165+B166</f>
        <v>0</v>
      </c>
      <c r="C167" s="7"/>
    </row>
    <row r="168" spans="1:3" ht="15.75">
      <c r="A168" s="41"/>
      <c r="B168" s="41"/>
      <c r="C168" s="7"/>
    </row>
    <row r="169" spans="1:3" ht="68.25" customHeight="1">
      <c r="A169" s="37" t="s">
        <v>87</v>
      </c>
      <c r="B169" s="38"/>
      <c r="C169" s="7"/>
    </row>
    <row r="170" spans="1:3" ht="15.75">
      <c r="A170" s="19" t="s">
        <v>2</v>
      </c>
      <c r="B170" s="6">
        <v>0</v>
      </c>
      <c r="C170" s="7"/>
    </row>
    <row r="171" spans="1:3" ht="15.75">
      <c r="A171" s="19" t="s">
        <v>21</v>
      </c>
      <c r="B171" s="6">
        <v>5563778.12</v>
      </c>
      <c r="C171" s="7"/>
    </row>
    <row r="172" spans="1:3" ht="15.75">
      <c r="A172" s="15" t="s">
        <v>31</v>
      </c>
      <c r="B172" s="9">
        <f>B170+B171</f>
        <v>5563778.12</v>
      </c>
      <c r="C172" s="7"/>
    </row>
    <row r="173" spans="1:3" ht="15.75">
      <c r="A173" s="44"/>
      <c r="B173" s="44"/>
      <c r="C173" s="7"/>
    </row>
    <row r="174" spans="1:3" ht="63.75" customHeight="1">
      <c r="A174" s="37" t="s">
        <v>88</v>
      </c>
      <c r="B174" s="38"/>
      <c r="C174" s="7"/>
    </row>
    <row r="175" spans="1:3" ht="15.75">
      <c r="A175" s="19" t="s">
        <v>21</v>
      </c>
      <c r="B175" s="6">
        <v>0</v>
      </c>
      <c r="C175" s="7"/>
    </row>
    <row r="176" spans="1:3" ht="15.75">
      <c r="A176" s="15" t="s">
        <v>31</v>
      </c>
      <c r="B176" s="9">
        <f>B175</f>
        <v>0</v>
      </c>
      <c r="C176" s="7"/>
    </row>
    <row r="177" spans="1:3" ht="15.75">
      <c r="A177" s="41"/>
      <c r="B177" s="41"/>
      <c r="C177" s="7"/>
    </row>
    <row r="178" spans="1:3" ht="82.5" customHeight="1">
      <c r="A178" s="37" t="s">
        <v>89</v>
      </c>
      <c r="B178" s="38"/>
      <c r="C178" s="7"/>
    </row>
    <row r="179" spans="1:3" ht="15.75">
      <c r="A179" s="19" t="s">
        <v>2</v>
      </c>
      <c r="B179" s="6">
        <v>1362600</v>
      </c>
      <c r="C179" s="7"/>
    </row>
    <row r="180" spans="1:3" ht="15.75">
      <c r="A180" s="19" t="s">
        <v>4</v>
      </c>
      <c r="B180" s="6">
        <v>0</v>
      </c>
      <c r="C180" s="7"/>
    </row>
    <row r="181" spans="1:3" ht="15.75">
      <c r="A181" s="19" t="s">
        <v>5</v>
      </c>
      <c r="B181" s="6">
        <v>0</v>
      </c>
      <c r="C181" s="7"/>
    </row>
    <row r="182" spans="1:3" ht="15.75">
      <c r="A182" s="19" t="s">
        <v>6</v>
      </c>
      <c r="B182" s="6">
        <v>3520</v>
      </c>
      <c r="C182" s="7"/>
    </row>
    <row r="183" spans="1:3" ht="15.75">
      <c r="A183" s="19" t="s">
        <v>7</v>
      </c>
      <c r="B183" s="6">
        <v>0</v>
      </c>
      <c r="C183" s="7"/>
    </row>
    <row r="184" spans="1:3" ht="15.75">
      <c r="A184" s="19" t="s">
        <v>23</v>
      </c>
      <c r="B184" s="6">
        <v>9450</v>
      </c>
      <c r="C184" s="7"/>
    </row>
    <row r="185" spans="1:3" ht="15.75">
      <c r="A185" s="19" t="s">
        <v>8</v>
      </c>
      <c r="B185" s="6">
        <v>6600</v>
      </c>
      <c r="C185" s="7"/>
    </row>
    <row r="186" spans="1:3" ht="15.75">
      <c r="A186" s="19" t="s">
        <v>9</v>
      </c>
      <c r="B186" s="6">
        <v>15760</v>
      </c>
      <c r="C186" s="7"/>
    </row>
    <row r="187" spans="1:3" ht="15.75">
      <c r="A187" s="19" t="s">
        <v>10</v>
      </c>
      <c r="B187" s="6">
        <v>15520</v>
      </c>
      <c r="C187" s="7"/>
    </row>
    <row r="188" spans="1:3" ht="15.75">
      <c r="A188" s="19" t="s">
        <v>11</v>
      </c>
      <c r="B188" s="6">
        <v>38170</v>
      </c>
      <c r="C188" s="7"/>
    </row>
    <row r="189" spans="1:3" ht="15.75">
      <c r="A189" s="19" t="s">
        <v>12</v>
      </c>
      <c r="B189" s="6">
        <v>0</v>
      </c>
      <c r="C189" s="7"/>
    </row>
    <row r="190" spans="1:3" ht="15.75">
      <c r="A190" s="19" t="s">
        <v>13</v>
      </c>
      <c r="B190" s="6">
        <v>38200</v>
      </c>
      <c r="C190" s="7"/>
    </row>
    <row r="191" spans="1:3" ht="15.75">
      <c r="A191" s="19" t="s">
        <v>14</v>
      </c>
      <c r="B191" s="6">
        <v>59200</v>
      </c>
      <c r="C191" s="7"/>
    </row>
    <row r="192" spans="1:3" ht="15.75">
      <c r="A192" s="19" t="s">
        <v>15</v>
      </c>
      <c r="B192" s="6">
        <v>6320</v>
      </c>
      <c r="C192" s="7"/>
    </row>
    <row r="193" spans="1:3" ht="15.75">
      <c r="A193" s="19" t="s">
        <v>16</v>
      </c>
      <c r="B193" s="6">
        <v>22300</v>
      </c>
      <c r="C193" s="7"/>
    </row>
    <row r="194" spans="1:3" ht="15.75">
      <c r="A194" s="19" t="s">
        <v>17</v>
      </c>
      <c r="B194" s="6">
        <v>4560</v>
      </c>
      <c r="C194" s="7"/>
    </row>
    <row r="195" spans="1:3" ht="15.75">
      <c r="A195" s="19" t="s">
        <v>18</v>
      </c>
      <c r="B195" s="6">
        <v>0</v>
      </c>
      <c r="C195" s="7"/>
    </row>
    <row r="196" spans="1:3" ht="15.75">
      <c r="A196" s="19" t="s">
        <v>19</v>
      </c>
      <c r="B196" s="6">
        <v>660000</v>
      </c>
      <c r="C196" s="7"/>
    </row>
    <row r="197" spans="1:3" ht="15.75">
      <c r="A197" s="15" t="s">
        <v>31</v>
      </c>
      <c r="B197" s="9">
        <f>SUM(B179:B196)</f>
        <v>2242200</v>
      </c>
      <c r="C197" s="7"/>
    </row>
    <row r="198" spans="1:3" ht="15.75">
      <c r="A198" s="39"/>
      <c r="B198" s="40"/>
      <c r="C198" s="7"/>
    </row>
    <row r="199" spans="1:3" ht="77.25" customHeight="1">
      <c r="A199" s="37" t="s">
        <v>90</v>
      </c>
      <c r="B199" s="38"/>
      <c r="C199" s="7"/>
    </row>
    <row r="200" spans="1:3" ht="15.75">
      <c r="A200" s="19" t="s">
        <v>21</v>
      </c>
      <c r="B200" s="6">
        <v>0</v>
      </c>
      <c r="C200" s="7"/>
    </row>
    <row r="201" spans="1:3" ht="15.75">
      <c r="A201" s="15" t="s">
        <v>31</v>
      </c>
      <c r="B201" s="9">
        <f>B200</f>
        <v>0</v>
      </c>
      <c r="C201" s="7"/>
    </row>
    <row r="202" spans="1:3" ht="15.75">
      <c r="A202" s="44"/>
      <c r="B202" s="44"/>
      <c r="C202" s="7"/>
    </row>
    <row r="203" spans="1:3" ht="44.25" customHeight="1">
      <c r="A203" s="37" t="s">
        <v>37</v>
      </c>
      <c r="B203" s="38"/>
      <c r="C203" s="7"/>
    </row>
    <row r="204" spans="1:3" ht="15.75">
      <c r="A204" s="19" t="s">
        <v>2</v>
      </c>
      <c r="B204" s="6">
        <v>9201000</v>
      </c>
      <c r="C204" s="7"/>
    </row>
    <row r="205" spans="1:3" ht="15.75">
      <c r="A205" s="19" t="s">
        <v>21</v>
      </c>
      <c r="B205" s="6">
        <v>9662000</v>
      </c>
      <c r="C205" s="7"/>
    </row>
    <row r="206" spans="1:3" ht="15.75">
      <c r="A206" s="15" t="s">
        <v>31</v>
      </c>
      <c r="B206" s="9">
        <f>B204+B205</f>
        <v>18863000</v>
      </c>
      <c r="C206" s="7"/>
    </row>
    <row r="207" spans="1:3" ht="15.75">
      <c r="A207" s="44"/>
      <c r="B207" s="44"/>
      <c r="C207" s="7"/>
    </row>
    <row r="208" spans="1:3" ht="54" customHeight="1">
      <c r="A208" s="37" t="s">
        <v>38</v>
      </c>
      <c r="B208" s="38"/>
      <c r="C208" s="7"/>
    </row>
    <row r="209" spans="1:3" ht="15.75">
      <c r="A209" s="19" t="s">
        <v>21</v>
      </c>
      <c r="B209" s="6">
        <v>2500000</v>
      </c>
      <c r="C209" s="7"/>
    </row>
    <row r="210" spans="1:3" ht="15.75">
      <c r="A210" s="15" t="s">
        <v>31</v>
      </c>
      <c r="B210" s="9">
        <f>B209</f>
        <v>2500000</v>
      </c>
      <c r="C210" s="7"/>
    </row>
    <row r="211" spans="1:3" ht="15.75">
      <c r="A211" s="41"/>
      <c r="B211" s="41"/>
      <c r="C211" s="7"/>
    </row>
    <row r="212" spans="1:3" ht="38.25" customHeight="1">
      <c r="A212" s="37" t="s">
        <v>39</v>
      </c>
      <c r="B212" s="38"/>
      <c r="C212" s="7"/>
    </row>
    <row r="213" spans="1:3" ht="15.75">
      <c r="A213" s="19" t="s">
        <v>2</v>
      </c>
      <c r="B213" s="6">
        <v>0</v>
      </c>
      <c r="C213" s="7"/>
    </row>
    <row r="214" spans="1:3" ht="15.75">
      <c r="A214" s="19" t="s">
        <v>21</v>
      </c>
      <c r="B214" s="6">
        <v>0</v>
      </c>
      <c r="C214" s="7"/>
    </row>
    <row r="215" spans="1:3" ht="15.75">
      <c r="A215" s="15" t="s">
        <v>31</v>
      </c>
      <c r="B215" s="9">
        <f>B213+B214</f>
        <v>0</v>
      </c>
      <c r="C215" s="7"/>
    </row>
    <row r="216" spans="1:3" ht="15.75">
      <c r="A216" s="44"/>
      <c r="B216" s="44"/>
      <c r="C216" s="7"/>
    </row>
    <row r="217" spans="1:3" ht="31.5" customHeight="1">
      <c r="A217" s="37" t="s">
        <v>40</v>
      </c>
      <c r="B217" s="38"/>
      <c r="C217" s="7"/>
    </row>
    <row r="218" spans="1:3" ht="15.75">
      <c r="A218" s="19" t="s">
        <v>21</v>
      </c>
      <c r="B218" s="6">
        <v>7907400</v>
      </c>
      <c r="C218" s="7"/>
    </row>
    <row r="219" spans="1:3" ht="15.75">
      <c r="A219" s="15" t="s">
        <v>31</v>
      </c>
      <c r="B219" s="9">
        <f>B218</f>
        <v>7907400</v>
      </c>
      <c r="C219" s="7"/>
    </row>
    <row r="220" spans="1:3" ht="15.75">
      <c r="A220" s="44"/>
      <c r="B220" s="44"/>
      <c r="C220" s="7"/>
    </row>
    <row r="221" spans="1:3" ht="72.75" customHeight="1">
      <c r="A221" s="37" t="s">
        <v>74</v>
      </c>
      <c r="B221" s="38"/>
      <c r="C221" s="7"/>
    </row>
    <row r="222" spans="1:3" ht="15.75">
      <c r="A222" s="19" t="s">
        <v>2</v>
      </c>
      <c r="B222" s="6">
        <v>0</v>
      </c>
      <c r="C222" s="7"/>
    </row>
    <row r="223" spans="1:3" ht="15.75">
      <c r="A223" s="19" t="s">
        <v>21</v>
      </c>
      <c r="B223" s="6">
        <v>2455000</v>
      </c>
      <c r="C223" s="7"/>
    </row>
    <row r="224" spans="1:3" ht="15.75">
      <c r="A224" s="15" t="s">
        <v>31</v>
      </c>
      <c r="B224" s="9">
        <f>B222+B223</f>
        <v>2455000</v>
      </c>
      <c r="C224" s="7"/>
    </row>
    <row r="225" spans="1:3" ht="15.75">
      <c r="A225" s="44"/>
      <c r="B225" s="44"/>
      <c r="C225" s="7"/>
    </row>
    <row r="226" spans="1:3" ht="105" customHeight="1">
      <c r="A226" s="37" t="s">
        <v>75</v>
      </c>
      <c r="B226" s="38"/>
      <c r="C226" s="7"/>
    </row>
    <row r="227" spans="1:3" ht="15.75">
      <c r="A227" s="19" t="s">
        <v>2</v>
      </c>
      <c r="B227" s="6">
        <v>6791645.49</v>
      </c>
      <c r="C227" s="7"/>
    </row>
    <row r="228" spans="1:3" ht="15.75">
      <c r="A228" s="19" t="s">
        <v>21</v>
      </c>
      <c r="B228" s="6">
        <v>2320890.93</v>
      </c>
      <c r="C228" s="7"/>
    </row>
    <row r="229" spans="1:3" ht="15.75">
      <c r="A229" s="19" t="s">
        <v>19</v>
      </c>
      <c r="B229" s="6">
        <v>0</v>
      </c>
      <c r="C229" s="7"/>
    </row>
    <row r="230" spans="1:3" ht="15.75">
      <c r="A230" s="15" t="s">
        <v>31</v>
      </c>
      <c r="B230" s="9">
        <f>SUM(B227:B229)</f>
        <v>9112536.42</v>
      </c>
      <c r="C230" s="7"/>
    </row>
    <row r="231" spans="1:3" ht="15.75">
      <c r="A231" s="44"/>
      <c r="B231" s="44"/>
      <c r="C231" s="7"/>
    </row>
    <row r="232" spans="1:3" ht="89.25" customHeight="1">
      <c r="A232" s="37" t="s">
        <v>76</v>
      </c>
      <c r="B232" s="38"/>
      <c r="C232" s="7"/>
    </row>
    <row r="233" spans="1:3" ht="15.75">
      <c r="A233" s="19" t="s">
        <v>2</v>
      </c>
      <c r="B233" s="6">
        <v>0</v>
      </c>
      <c r="C233" s="7"/>
    </row>
    <row r="234" spans="1:3" ht="15.75">
      <c r="A234" s="19" t="s">
        <v>21</v>
      </c>
      <c r="B234" s="6">
        <v>0</v>
      </c>
      <c r="C234" s="7"/>
    </row>
    <row r="235" spans="1:3" ht="15.75">
      <c r="A235" s="15" t="s">
        <v>31</v>
      </c>
      <c r="B235" s="9">
        <f>B233+B234</f>
        <v>0</v>
      </c>
      <c r="C235" s="7"/>
    </row>
    <row r="236" spans="1:3" ht="15.75">
      <c r="A236" s="44"/>
      <c r="B236" s="44"/>
      <c r="C236" s="7"/>
    </row>
    <row r="237" spans="1:3" ht="79.5" customHeight="1">
      <c r="A237" s="45" t="s">
        <v>91</v>
      </c>
      <c r="B237" s="46"/>
      <c r="C237" s="7"/>
    </row>
    <row r="238" spans="1:3" ht="15.75">
      <c r="A238" s="19" t="s">
        <v>2</v>
      </c>
      <c r="B238" s="6">
        <v>1084824.62</v>
      </c>
      <c r="C238" s="7"/>
    </row>
    <row r="239" spans="1:3" ht="15.75">
      <c r="A239" s="19" t="s">
        <v>21</v>
      </c>
      <c r="B239" s="6">
        <v>0</v>
      </c>
      <c r="C239" s="7"/>
    </row>
    <row r="240" spans="1:3" ht="15.75">
      <c r="A240" s="15" t="s">
        <v>31</v>
      </c>
      <c r="B240" s="9">
        <f>B238+B239</f>
        <v>1084824.62</v>
      </c>
      <c r="C240" s="7"/>
    </row>
    <row r="241" spans="1:3" ht="15.75">
      <c r="A241" s="44"/>
      <c r="B241" s="44"/>
      <c r="C241" s="7"/>
    </row>
    <row r="242" spans="1:3" ht="77.25" customHeight="1">
      <c r="A242" s="37" t="s">
        <v>71</v>
      </c>
      <c r="B242" s="38"/>
      <c r="C242" s="7"/>
    </row>
    <row r="243" spans="1:3" ht="15.75">
      <c r="A243" s="19" t="s">
        <v>21</v>
      </c>
      <c r="B243" s="6">
        <v>50799228.4</v>
      </c>
      <c r="C243" s="7"/>
    </row>
    <row r="244" spans="1:3" ht="15.75">
      <c r="A244" s="15" t="s">
        <v>31</v>
      </c>
      <c r="B244" s="9">
        <f>B243</f>
        <v>50799228.4</v>
      </c>
      <c r="C244" s="7"/>
    </row>
    <row r="245" spans="1:3" ht="15.75">
      <c r="A245" s="44"/>
      <c r="B245" s="44"/>
      <c r="C245" s="7"/>
    </row>
    <row r="246" spans="1:3" ht="96.75" customHeight="1">
      <c r="A246" s="37" t="s">
        <v>72</v>
      </c>
      <c r="B246" s="38"/>
      <c r="C246" s="7"/>
    </row>
    <row r="247" spans="1:3" ht="15.75">
      <c r="A247" s="19" t="s">
        <v>21</v>
      </c>
      <c r="B247" s="6">
        <v>0</v>
      </c>
      <c r="C247" s="7"/>
    </row>
    <row r="248" spans="1:3" ht="15.75">
      <c r="A248" s="15" t="s">
        <v>31</v>
      </c>
      <c r="B248" s="9">
        <f>B247</f>
        <v>0</v>
      </c>
      <c r="C248" s="7"/>
    </row>
    <row r="249" spans="1:3" ht="15.75">
      <c r="A249" s="44"/>
      <c r="B249" s="44"/>
      <c r="C249" s="7"/>
    </row>
    <row r="250" spans="1:3" ht="73.5" customHeight="1">
      <c r="A250" s="37" t="s">
        <v>92</v>
      </c>
      <c r="B250" s="38"/>
      <c r="C250" s="7"/>
    </row>
    <row r="251" spans="1:3" ht="15.75">
      <c r="A251" s="19" t="s">
        <v>2</v>
      </c>
      <c r="B251" s="6">
        <v>0</v>
      </c>
      <c r="C251" s="7"/>
    </row>
    <row r="252" spans="1:3" ht="15.75">
      <c r="A252" s="19" t="s">
        <v>21</v>
      </c>
      <c r="B252" s="6">
        <v>7281300.79</v>
      </c>
      <c r="C252" s="7"/>
    </row>
    <row r="253" spans="1:3" ht="15.75">
      <c r="A253" s="15" t="s">
        <v>31</v>
      </c>
      <c r="B253" s="9">
        <f>B251+B252</f>
        <v>7281300.79</v>
      </c>
      <c r="C253" s="7"/>
    </row>
    <row r="254" spans="1:3" ht="15.75">
      <c r="A254" s="47"/>
      <c r="B254" s="47"/>
      <c r="C254" s="7"/>
    </row>
    <row r="255" spans="1:3" ht="60.75" customHeight="1">
      <c r="A255" s="37" t="s">
        <v>70</v>
      </c>
      <c r="B255" s="38"/>
      <c r="C255" s="7"/>
    </row>
    <row r="256" spans="1:3" ht="15.75">
      <c r="A256" s="19" t="s">
        <v>2</v>
      </c>
      <c r="B256" s="6">
        <v>0</v>
      </c>
      <c r="C256" s="7"/>
    </row>
    <row r="257" spans="1:3" ht="15.75">
      <c r="A257" s="19" t="s">
        <v>21</v>
      </c>
      <c r="B257" s="6">
        <v>0</v>
      </c>
      <c r="C257" s="7"/>
    </row>
    <row r="258" spans="1:3" ht="15.75">
      <c r="A258" s="15" t="s">
        <v>31</v>
      </c>
      <c r="B258" s="9">
        <f>B256+B257</f>
        <v>0</v>
      </c>
      <c r="C258" s="7"/>
    </row>
    <row r="259" spans="1:3" ht="15.75">
      <c r="A259" s="47"/>
      <c r="B259" s="47"/>
      <c r="C259" s="7"/>
    </row>
    <row r="260" spans="1:3" ht="72.75" customHeight="1">
      <c r="A260" s="37" t="s">
        <v>77</v>
      </c>
      <c r="B260" s="38"/>
      <c r="C260" s="7"/>
    </row>
    <row r="261" spans="1:3" ht="15.75">
      <c r="A261" s="19" t="s">
        <v>2</v>
      </c>
      <c r="B261" s="6">
        <v>0</v>
      </c>
      <c r="C261" s="7"/>
    </row>
    <row r="262" spans="1:3" ht="15.75">
      <c r="A262" s="19" t="s">
        <v>21</v>
      </c>
      <c r="B262" s="6">
        <v>68542203.51</v>
      </c>
      <c r="C262" s="7"/>
    </row>
    <row r="263" spans="1:3" ht="15.75">
      <c r="A263" s="15" t="s">
        <v>31</v>
      </c>
      <c r="B263" s="9">
        <f>B261+B262</f>
        <v>68542203.51</v>
      </c>
      <c r="C263" s="7"/>
    </row>
    <row r="264" spans="1:3" ht="15.75">
      <c r="A264" s="44"/>
      <c r="B264" s="44"/>
      <c r="C264" s="7"/>
    </row>
    <row r="265" spans="1:3" ht="81" customHeight="1">
      <c r="A265" s="37" t="s">
        <v>86</v>
      </c>
      <c r="B265" s="38"/>
      <c r="C265" s="7"/>
    </row>
    <row r="266" spans="1:3" ht="15.75">
      <c r="A266" s="19" t="s">
        <v>21</v>
      </c>
      <c r="B266" s="6">
        <v>14195000</v>
      </c>
      <c r="C266" s="7"/>
    </row>
    <row r="267" spans="1:3" ht="15.75">
      <c r="A267" s="15" t="s">
        <v>31</v>
      </c>
      <c r="B267" s="9">
        <f>B266</f>
        <v>14195000</v>
      </c>
      <c r="C267" s="7"/>
    </row>
    <row r="268" spans="1:3" ht="15.75">
      <c r="A268" s="44"/>
      <c r="B268" s="44"/>
      <c r="C268" s="7"/>
    </row>
    <row r="269" spans="1:3" ht="69.75" customHeight="1">
      <c r="A269" s="37" t="s">
        <v>78</v>
      </c>
      <c r="B269" s="38"/>
      <c r="C269" s="7"/>
    </row>
    <row r="270" spans="1:3" ht="15.75">
      <c r="A270" s="19" t="s">
        <v>21</v>
      </c>
      <c r="B270" s="6">
        <v>0</v>
      </c>
      <c r="C270" s="7"/>
    </row>
    <row r="271" spans="1:3" ht="15.75">
      <c r="A271" s="15" t="s">
        <v>31</v>
      </c>
      <c r="B271" s="9">
        <f>B270</f>
        <v>0</v>
      </c>
      <c r="C271" s="7"/>
    </row>
    <row r="272" spans="1:3" ht="15.75">
      <c r="A272" s="44"/>
      <c r="B272" s="44"/>
      <c r="C272" s="7"/>
    </row>
    <row r="273" spans="1:3" ht="65.25" customHeight="1">
      <c r="A273" s="37" t="s">
        <v>73</v>
      </c>
      <c r="B273" s="38"/>
      <c r="C273" s="7"/>
    </row>
    <row r="274" spans="1:3" ht="15.75">
      <c r="A274" s="19" t="s">
        <v>2</v>
      </c>
      <c r="B274" s="6">
        <v>5436400</v>
      </c>
      <c r="C274" s="7"/>
    </row>
    <row r="275" spans="1:3" ht="15.75">
      <c r="A275" s="19" t="s">
        <v>21</v>
      </c>
      <c r="B275" s="6">
        <v>27870000.53</v>
      </c>
      <c r="C275" s="7"/>
    </row>
    <row r="276" spans="1:3" ht="15.75">
      <c r="A276" s="15" t="s">
        <v>31</v>
      </c>
      <c r="B276" s="9">
        <f>B274+B275</f>
        <v>33306400.53</v>
      </c>
      <c r="C276" s="7"/>
    </row>
    <row r="277" spans="1:3" ht="15.75">
      <c r="A277" s="47"/>
      <c r="B277" s="47"/>
      <c r="C277" s="7"/>
    </row>
    <row r="278" spans="1:3" ht="67.5" customHeight="1">
      <c r="A278" s="37" t="s">
        <v>93</v>
      </c>
      <c r="B278" s="38"/>
      <c r="C278" s="7"/>
    </row>
    <row r="279" spans="1:3" ht="15.75">
      <c r="A279" s="19" t="s">
        <v>2</v>
      </c>
      <c r="B279" s="6">
        <v>554200</v>
      </c>
      <c r="C279" s="7"/>
    </row>
    <row r="280" spans="1:3" ht="15.75">
      <c r="A280" s="19" t="s">
        <v>21</v>
      </c>
      <c r="B280" s="6">
        <v>1889400</v>
      </c>
      <c r="C280" s="7"/>
    </row>
    <row r="281" spans="1:3" ht="15.75">
      <c r="A281" s="15" t="s">
        <v>31</v>
      </c>
      <c r="B281" s="9">
        <f>B279+B280</f>
        <v>2443600</v>
      </c>
      <c r="C281" s="7"/>
    </row>
    <row r="282" spans="1:3" ht="16.5" customHeight="1">
      <c r="A282" s="8" t="s">
        <v>26</v>
      </c>
      <c r="B282" s="9">
        <f>B167+B172+B176+B197+B201+B206+B210+B215+B219+B224+B230+B235+B240+B244+B248+B253+B258+B263+B267+B271+B276+B281</f>
        <v>226296472.39000002</v>
      </c>
      <c r="C282" s="7"/>
    </row>
    <row r="283" spans="1:3" ht="16.5" customHeight="1">
      <c r="A283" s="16"/>
      <c r="B283" s="13"/>
      <c r="C283" s="7"/>
    </row>
    <row r="284" spans="1:3" ht="16.5" customHeight="1">
      <c r="A284" s="16"/>
      <c r="B284" s="13"/>
      <c r="C284" s="7"/>
    </row>
    <row r="285" spans="1:3" ht="16.5" customHeight="1">
      <c r="A285" s="16"/>
      <c r="B285" s="13"/>
      <c r="C285" s="7"/>
    </row>
    <row r="286" spans="1:3" ht="16.5" customHeight="1">
      <c r="A286" s="16"/>
      <c r="B286" s="13"/>
      <c r="C286" s="7"/>
    </row>
    <row r="287" spans="1:3" ht="16.5" customHeight="1">
      <c r="A287" s="16"/>
      <c r="B287" s="13"/>
      <c r="C287" s="7"/>
    </row>
    <row r="288" spans="1:3" ht="16.5" customHeight="1">
      <c r="A288" s="16"/>
      <c r="B288" s="13"/>
      <c r="C288" s="7"/>
    </row>
    <row r="289" spans="1:3" ht="16.5" customHeight="1">
      <c r="A289" s="16"/>
      <c r="B289" s="13"/>
      <c r="C289" s="7"/>
    </row>
    <row r="290" spans="1:3" ht="16.5" customHeight="1">
      <c r="A290" s="16"/>
      <c r="B290" s="13"/>
      <c r="C290" s="7"/>
    </row>
    <row r="291" spans="1:3" ht="16.5" customHeight="1">
      <c r="A291" s="16"/>
      <c r="B291" s="13"/>
      <c r="C291" s="7"/>
    </row>
    <row r="292" spans="1:3" ht="16.5" customHeight="1">
      <c r="A292" s="16"/>
      <c r="B292" s="13"/>
      <c r="C292" s="7"/>
    </row>
    <row r="293" spans="1:3" ht="16.5" customHeight="1">
      <c r="A293" s="16"/>
      <c r="B293" s="13"/>
      <c r="C293" s="7"/>
    </row>
    <row r="294" spans="1:3" ht="18.75">
      <c r="A294" s="30"/>
      <c r="B294" s="31" t="s">
        <v>41</v>
      </c>
      <c r="C294" s="7"/>
    </row>
    <row r="295" spans="1:3" ht="63" customHeight="1">
      <c r="A295" s="36" t="s">
        <v>66</v>
      </c>
      <c r="B295" s="36"/>
      <c r="C295" s="7"/>
    </row>
    <row r="296" spans="1:3" ht="15.75">
      <c r="A296" s="12"/>
      <c r="B296" s="4" t="s">
        <v>56</v>
      </c>
      <c r="C296" s="7"/>
    </row>
    <row r="297" spans="1:3" ht="15.75">
      <c r="A297" s="18" t="s">
        <v>47</v>
      </c>
      <c r="B297" s="18" t="s">
        <v>48</v>
      </c>
      <c r="C297" s="7"/>
    </row>
    <row r="298" spans="1:3" ht="45" customHeight="1">
      <c r="A298" s="48" t="s">
        <v>0</v>
      </c>
      <c r="B298" s="48"/>
      <c r="C298" s="7"/>
    </row>
    <row r="299" spans="1:3" ht="15.75">
      <c r="A299" s="21" t="s">
        <v>2</v>
      </c>
      <c r="B299" s="14">
        <v>1300000</v>
      </c>
      <c r="C299" s="7"/>
    </row>
    <row r="300" spans="1:3" ht="15.75">
      <c r="A300" s="19" t="s">
        <v>19</v>
      </c>
      <c r="B300" s="6">
        <v>50000</v>
      </c>
      <c r="C300" s="7"/>
    </row>
    <row r="301" spans="1:3" ht="15.75">
      <c r="A301" s="15" t="s">
        <v>31</v>
      </c>
      <c r="B301" s="9">
        <f>B299+B300</f>
        <v>1350000</v>
      </c>
      <c r="C301" s="7"/>
    </row>
    <row r="302" spans="1:3" ht="15.75">
      <c r="A302" s="8" t="s">
        <v>27</v>
      </c>
      <c r="B302" s="9">
        <f>B301</f>
        <v>1350000</v>
      </c>
      <c r="C302" s="7"/>
    </row>
    <row r="303" spans="1:3" ht="15.75">
      <c r="A303" s="16"/>
      <c r="B303" s="13"/>
      <c r="C303" s="7"/>
    </row>
    <row r="304" spans="1:3" ht="18.75">
      <c r="A304" s="30"/>
      <c r="B304" s="31" t="s">
        <v>42</v>
      </c>
      <c r="C304" s="7"/>
    </row>
    <row r="305" spans="1:3" ht="78" customHeight="1">
      <c r="A305" s="50" t="s">
        <v>67</v>
      </c>
      <c r="B305" s="50"/>
      <c r="C305" s="7"/>
    </row>
    <row r="306" spans="1:3" ht="15.75">
      <c r="A306" s="12"/>
      <c r="B306" s="4" t="s">
        <v>56</v>
      </c>
      <c r="C306" s="7"/>
    </row>
    <row r="307" spans="1:3" ht="15.75">
      <c r="A307" s="18" t="s">
        <v>50</v>
      </c>
      <c r="B307" s="18" t="s">
        <v>48</v>
      </c>
      <c r="C307" s="7"/>
    </row>
    <row r="308" spans="1:3" ht="52.5" customHeight="1">
      <c r="A308" s="48" t="s">
        <v>1</v>
      </c>
      <c r="B308" s="48"/>
      <c r="C308" s="7"/>
    </row>
    <row r="309" spans="1:3" ht="35.25" customHeight="1">
      <c r="A309" s="17" t="s">
        <v>43</v>
      </c>
      <c r="B309" s="6">
        <v>397552.81</v>
      </c>
      <c r="C309" s="7"/>
    </row>
    <row r="310" spans="1:3" ht="15.75">
      <c r="A310" s="15" t="s">
        <v>31</v>
      </c>
      <c r="B310" s="9">
        <f>B309</f>
        <v>397552.81</v>
      </c>
      <c r="C310" s="7"/>
    </row>
    <row r="311" spans="1:3" ht="15.75">
      <c r="A311" s="8" t="s">
        <v>28</v>
      </c>
      <c r="B311" s="9">
        <f>B310</f>
        <v>397552.81</v>
      </c>
      <c r="C311" s="7"/>
    </row>
    <row r="312" spans="1:3" ht="15.75">
      <c r="A312" s="16"/>
      <c r="B312" s="13"/>
      <c r="C312" s="7"/>
    </row>
    <row r="313" spans="1:3" ht="15.75">
      <c r="A313" s="16"/>
      <c r="B313" s="13"/>
      <c r="C313" s="7"/>
    </row>
    <row r="314" spans="1:3" ht="15.75">
      <c r="A314" s="16"/>
      <c r="B314" s="13"/>
      <c r="C314" s="7"/>
    </row>
    <row r="315" spans="1:3" ht="15.75">
      <c r="A315" s="16"/>
      <c r="B315" s="13"/>
      <c r="C315" s="7"/>
    </row>
    <row r="316" spans="1:3" ht="15.75">
      <c r="A316" s="16"/>
      <c r="B316" s="13"/>
      <c r="C316" s="7"/>
    </row>
    <row r="317" spans="1:3" ht="15.75">
      <c r="A317" s="16"/>
      <c r="B317" s="13"/>
      <c r="C317" s="7"/>
    </row>
    <row r="318" spans="1:3" ht="15.75">
      <c r="A318" s="16"/>
      <c r="B318" s="13"/>
      <c r="C318" s="7"/>
    </row>
    <row r="319" spans="1:3" ht="15.75">
      <c r="A319" s="16"/>
      <c r="B319" s="13"/>
      <c r="C319" s="7"/>
    </row>
    <row r="320" spans="1:3" ht="15.75">
      <c r="A320" s="16"/>
      <c r="B320" s="13"/>
      <c r="C320" s="7"/>
    </row>
    <row r="321" spans="1:3" ht="15.75">
      <c r="A321" s="16"/>
      <c r="B321" s="13"/>
      <c r="C321" s="7"/>
    </row>
    <row r="322" spans="1:3" ht="15.75">
      <c r="A322" s="16"/>
      <c r="B322" s="13"/>
      <c r="C322" s="7"/>
    </row>
    <row r="323" spans="1:3" ht="15.75">
      <c r="A323" s="16"/>
      <c r="B323" s="13"/>
      <c r="C323" s="7"/>
    </row>
    <row r="324" spans="1:3" ht="15.75">
      <c r="A324" s="16"/>
      <c r="B324" s="13"/>
      <c r="C324" s="7"/>
    </row>
    <row r="325" spans="1:3" ht="15.75">
      <c r="A325" s="16"/>
      <c r="B325" s="13"/>
      <c r="C325" s="7"/>
    </row>
    <row r="326" spans="1:3" ht="15.75">
      <c r="A326" s="16"/>
      <c r="B326" s="13"/>
      <c r="C326" s="7"/>
    </row>
    <row r="327" spans="1:3" ht="15.75">
      <c r="A327" s="16"/>
      <c r="B327" s="13"/>
      <c r="C327" s="7"/>
    </row>
    <row r="328" spans="1:3" ht="18.75">
      <c r="A328" s="30"/>
      <c r="B328" s="31" t="s">
        <v>44</v>
      </c>
      <c r="C328" s="7"/>
    </row>
    <row r="329" spans="1:3" ht="133.5" customHeight="1">
      <c r="A329" s="50" t="s">
        <v>68</v>
      </c>
      <c r="B329" s="50"/>
      <c r="C329" s="7"/>
    </row>
    <row r="330" spans="1:3" ht="15.75">
      <c r="A330" s="12"/>
      <c r="B330" s="4" t="s">
        <v>56</v>
      </c>
      <c r="C330" s="7"/>
    </row>
    <row r="331" spans="1:3" ht="15.75">
      <c r="A331" s="18" t="s">
        <v>50</v>
      </c>
      <c r="B331" s="18" t="s">
        <v>48</v>
      </c>
      <c r="C331" s="7"/>
    </row>
    <row r="332" spans="1:3" ht="108" customHeight="1">
      <c r="A332" s="48" t="s">
        <v>45</v>
      </c>
      <c r="B332" s="48"/>
      <c r="C332" s="7"/>
    </row>
    <row r="333" spans="1:3" ht="31.5">
      <c r="A333" s="17" t="s">
        <v>46</v>
      </c>
      <c r="B333" s="6">
        <v>39061500</v>
      </c>
      <c r="C333" s="7"/>
    </row>
    <row r="334" spans="1:3" ht="15.75">
      <c r="A334" s="15" t="s">
        <v>31</v>
      </c>
      <c r="B334" s="9">
        <f>B333</f>
        <v>39061500</v>
      </c>
      <c r="C334" s="7"/>
    </row>
    <row r="335" spans="1:3" ht="15.75">
      <c r="A335" s="8" t="s">
        <v>29</v>
      </c>
      <c r="B335" s="9">
        <f>B334</f>
        <v>39061500</v>
      </c>
      <c r="C335" s="7"/>
    </row>
    <row r="336" spans="1:3" ht="15.75">
      <c r="A336" s="7"/>
      <c r="B336" s="1"/>
      <c r="C336" s="1"/>
    </row>
    <row r="337" spans="1:3" ht="15.75">
      <c r="A337" s="1"/>
      <c r="B337" s="1"/>
      <c r="C337" s="1"/>
    </row>
    <row r="340" spans="1:2" ht="15.75">
      <c r="A340" s="33" t="s">
        <v>55</v>
      </c>
      <c r="B340" s="33"/>
    </row>
  </sheetData>
  <sheetProtection/>
  <mergeCells count="78">
    <mergeCell ref="A12:B12"/>
    <mergeCell ref="A305:B305"/>
    <mergeCell ref="A308:B308"/>
    <mergeCell ref="A329:B329"/>
    <mergeCell ref="A278:B278"/>
    <mergeCell ref="A277:B277"/>
    <mergeCell ref="A269:B269"/>
    <mergeCell ref="A273:B273"/>
    <mergeCell ref="A272:B272"/>
    <mergeCell ref="A332:B332"/>
    <mergeCell ref="A295:B295"/>
    <mergeCell ref="A298:B298"/>
    <mergeCell ref="A255:B255"/>
    <mergeCell ref="A254:B254"/>
    <mergeCell ref="A268:B268"/>
    <mergeCell ref="A260:B260"/>
    <mergeCell ref="A259:B259"/>
    <mergeCell ref="A265:B265"/>
    <mergeCell ref="A264:B264"/>
    <mergeCell ref="A242:B242"/>
    <mergeCell ref="A241:B241"/>
    <mergeCell ref="A246:B246"/>
    <mergeCell ref="A245:B245"/>
    <mergeCell ref="A250:B250"/>
    <mergeCell ref="A249:B249"/>
    <mergeCell ref="A226:B226"/>
    <mergeCell ref="A225:B225"/>
    <mergeCell ref="A231:B231"/>
    <mergeCell ref="A232:B232"/>
    <mergeCell ref="A236:B236"/>
    <mergeCell ref="A237:B237"/>
    <mergeCell ref="A211:B211"/>
    <mergeCell ref="A212:B212"/>
    <mergeCell ref="A216:B216"/>
    <mergeCell ref="A217:B217"/>
    <mergeCell ref="A221:B221"/>
    <mergeCell ref="A220:B220"/>
    <mergeCell ref="A199:B199"/>
    <mergeCell ref="A202:B202"/>
    <mergeCell ref="A198:B198"/>
    <mergeCell ref="A203:B203"/>
    <mergeCell ref="A207:B207"/>
    <mergeCell ref="A208:B208"/>
    <mergeCell ref="A169:B169"/>
    <mergeCell ref="A174:B174"/>
    <mergeCell ref="A168:B168"/>
    <mergeCell ref="A173:B173"/>
    <mergeCell ref="A178:B178"/>
    <mergeCell ref="A177:B177"/>
    <mergeCell ref="A150:B150"/>
    <mergeCell ref="A155:B155"/>
    <mergeCell ref="A154:B154"/>
    <mergeCell ref="A149:B149"/>
    <mergeCell ref="A161:B161"/>
    <mergeCell ref="A164:B164"/>
    <mergeCell ref="A105:B105"/>
    <mergeCell ref="A127:B127"/>
    <mergeCell ref="A131:B131"/>
    <mergeCell ref="A126:B126"/>
    <mergeCell ref="A132:B132"/>
    <mergeCell ref="A145:B145"/>
    <mergeCell ref="A144:B144"/>
    <mergeCell ref="A54:B54"/>
    <mergeCell ref="A82:B82"/>
    <mergeCell ref="A83:B83"/>
    <mergeCell ref="A87:B87"/>
    <mergeCell ref="A88:B88"/>
    <mergeCell ref="A104:B104"/>
    <mergeCell ref="A340:B340"/>
    <mergeCell ref="A18:B18"/>
    <mergeCell ref="A15:B15"/>
    <mergeCell ref="A41:B41"/>
    <mergeCell ref="A40:B40"/>
    <mergeCell ref="A48:B48"/>
    <mergeCell ref="A51:B51"/>
    <mergeCell ref="A55:B55"/>
    <mergeCell ref="A60:B60"/>
    <mergeCell ref="A59:B5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Анна Михайловна Клестова</cp:lastModifiedBy>
  <cp:lastPrinted>2014-04-04T14:34:35Z</cp:lastPrinted>
  <dcterms:created xsi:type="dcterms:W3CDTF">2013-10-09T05:39:14Z</dcterms:created>
  <dcterms:modified xsi:type="dcterms:W3CDTF">2014-04-24T05:52:13Z</dcterms:modified>
  <cp:category/>
  <cp:version/>
  <cp:contentType/>
  <cp:contentStatus/>
</cp:coreProperties>
</file>